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4UT2LR\Desktop\2021\"/>
    </mc:Choice>
  </mc:AlternateContent>
  <bookViews>
    <workbookView xWindow="0" yWindow="0" windowWidth="19200" windowHeight="10965" activeTab="3"/>
  </bookViews>
  <sheets>
    <sheet name="RESUMEN trim" sheetId="6" r:id="rId1"/>
    <sheet name="DESGLOCE trim" sheetId="5" r:id="rId2"/>
    <sheet name="PROVEEDORES" sheetId="8" r:id="rId3"/>
    <sheet name="ACCIONES Y RESULTADOS " sheetId="9" r:id="rId4"/>
  </sheets>
  <externalReferences>
    <externalReference r:id="rId5"/>
    <externalReference r:id="rId6"/>
  </externalReferences>
  <definedNames>
    <definedName name="\a">#N/A</definedName>
    <definedName name="\b">#N/A</definedName>
    <definedName name="_xlnm._FilterDatabase" localSheetId="3" hidden="1">'ACCIONES Y RESULTADOS '!$A$11:$H$239</definedName>
    <definedName name="_xlnm._FilterDatabase" localSheetId="1" hidden="1">'DESGLOCE trim'!$A$19:$F$49</definedName>
    <definedName name="_xlnm._FilterDatabase" localSheetId="2" hidden="1">PROVEEDORES!$A$97:$D$298</definedName>
    <definedName name="_xlnm._FilterDatabase" localSheetId="0" hidden="1">'RESUMEN trim'!$A$18:$G$23</definedName>
    <definedName name="Algo">#REF!</definedName>
    <definedName name="_xlnm.Print_Area" localSheetId="3">'ACCIONES Y RESULTADOS '!$A$1:$H$252</definedName>
    <definedName name="_xlnm.Print_Area" localSheetId="1">'DESGLOCE trim'!$A$1:$F$55</definedName>
    <definedName name="_xlnm.Print_Area" localSheetId="2">PROVEEDORES!$A$1:$D$22</definedName>
    <definedName name="_xlnm.Print_Area" localSheetId="0">'RESUMEN trim'!$A$1:$G$32</definedName>
    <definedName name="_xlnm.Database" localSheetId="3">#REF!</definedName>
    <definedName name="_xlnm.Database">#REF!</definedName>
    <definedName name="CHIAPAS">#REF!</definedName>
    <definedName name="Clasificación" localSheetId="3">#REF!</definedName>
    <definedName name="Clasificación" localSheetId="1">#REF!</definedName>
    <definedName name="Clasificación" localSheetId="2">#REF!</definedName>
    <definedName name="Clasificación" localSheetId="0">#REF!</definedName>
    <definedName name="Clasificación">#REF!</definedName>
    <definedName name="DES">#REF!</definedName>
    <definedName name="DF">#REF!</definedName>
    <definedName name="dfd">#REF!</definedName>
    <definedName name="djfjdlfjks">#REF!</definedName>
    <definedName name="e">'[1]Distrito Federal'!$A$1:$IU$12</definedName>
    <definedName name="ENTIDAD">[2]ENTIDADES!$A$1:$A$32</definedName>
    <definedName name="Excel_BuiltIn_Print_Area_1_1_1">#REF!</definedName>
    <definedName name="Excel_BuiltIn_Print_Area_2_1_1">#REF!</definedName>
    <definedName name="Excel_BuiltIn_Print_Area_2_1_1_1">#REF!</definedName>
    <definedName name="Excel_BuiltIn_Print_Area_2_1_1_1_1">#REF!</definedName>
    <definedName name="Excel_BuiltIn_Print_Area_2_1_1_1_1_1">"$#REF!.$A$1:$AD$32"</definedName>
    <definedName name="Excel_BuiltIn_Print_Area_2_1_1_1_1_1_1">"$#REF!.$A$1:$AA$32"</definedName>
    <definedName name="Excel_BuiltIn_Print_Area_2_2">'[1]Distrito Federal'!$A$1:$M$36</definedName>
    <definedName name="Excel_BuiltIn_Print_Area_3_1">"$#REF!.$A$1:$O$29"</definedName>
    <definedName name="Excel_BuiltIn_Print_Area_3_1_1">"$#REF!.$A$1:$O$32"</definedName>
    <definedName name="Excel_BuiltIn_Print_Area_5_1">"$#REF!.$A$1:$N$20"</definedName>
    <definedName name="Excel_BuiltIn_Print_Area_5_1_1">"$#REF!.$A$1:$N$71"</definedName>
    <definedName name="Excel_BuiltIn_Print_Area_5_1_1_1">"$#REF!.$A$1:$N$71"</definedName>
    <definedName name="Excel_BuiltIn_Print_Area_6_1">#REF!</definedName>
    <definedName name="Excel_BuiltIn_Print_Area_6_1_1">#REF!</definedName>
    <definedName name="Excel_BuiltIn_Print_Titles_2_1">"$#REF!.$A$8:$IV$9"</definedName>
    <definedName name="Excel_BuiltIn_Print_Titles_2_1_1">"$#REF!.$A$8:$IV$9"</definedName>
    <definedName name="Excel_BuiltIn_Print_Titles_3">"$#REF!.$A$8:$IV$9"</definedName>
    <definedName name="fjdlfjdls">#REF!</definedName>
    <definedName name="Imprimir_área_IM">#REF!</definedName>
    <definedName name="JGKDFJGFDS">#REF!</definedName>
    <definedName name="leo">#REF!</definedName>
    <definedName name="organigrama" localSheetId="3">#REF!</definedName>
    <definedName name="organigrama">#REF!</definedName>
    <definedName name="q">#REF!</definedName>
    <definedName name="sdgf">#REF!</definedName>
    <definedName name="sss">#REF!</definedName>
    <definedName name="Status">#REF!</definedName>
    <definedName name="status1">#REF!</definedName>
    <definedName name="_xlnm.Print_Titles" localSheetId="3">'ACCIONES Y RESULTADOS '!$1:$12</definedName>
    <definedName name="_xlnm.Print_Titles" localSheetId="1">'DESGLOCE trim'!$19:$19</definedName>
    <definedName name="_xlnm.Print_Titles" localSheetId="2">PROVEEDORES!$17:$17</definedName>
    <definedName name="_xlnm.Print_Titles" localSheetId="0">'RESUMEN trim'!$18:$18</definedName>
    <definedName name="wd">#REF!</definedName>
    <definedName name="XS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6" l="1"/>
  <c r="F19" i="6"/>
  <c r="F20" i="5"/>
  <c r="E48" i="5"/>
  <c r="F48" i="5" s="1"/>
  <c r="E47" i="5"/>
  <c r="E46" i="5"/>
  <c r="E45" i="5"/>
  <c r="F45" i="5" s="1"/>
  <c r="E44" i="5"/>
  <c r="E43" i="5"/>
  <c r="F43" i="5" s="1"/>
  <c r="E42" i="5"/>
  <c r="E32" i="5"/>
  <c r="E33" i="5"/>
  <c r="E34" i="5"/>
  <c r="E35" i="5"/>
  <c r="F35" i="5" s="1"/>
  <c r="E36" i="5"/>
  <c r="E37" i="5"/>
  <c r="E38" i="5"/>
  <c r="E39" i="5"/>
  <c r="F39" i="5" s="1"/>
  <c r="E40" i="5"/>
  <c r="E41" i="5"/>
  <c r="E31" i="5"/>
  <c r="E30" i="5"/>
  <c r="E29" i="5"/>
  <c r="F29" i="5" s="1"/>
  <c r="E28" i="5"/>
  <c r="E27" i="5"/>
  <c r="E26" i="5"/>
  <c r="F26" i="5" s="1"/>
  <c r="E25" i="5"/>
  <c r="E24" i="5"/>
  <c r="E23" i="5"/>
  <c r="E22" i="5"/>
  <c r="E21" i="5"/>
  <c r="E20" i="5"/>
  <c r="F21" i="5"/>
  <c r="F22" i="5"/>
  <c r="F23" i="5"/>
  <c r="F24" i="5"/>
  <c r="F25" i="5"/>
  <c r="F27" i="5"/>
  <c r="F28" i="5"/>
  <c r="F30" i="5"/>
  <c r="F31" i="5"/>
  <c r="F32" i="5"/>
  <c r="F33" i="5"/>
  <c r="F34" i="5"/>
  <c r="F36" i="5"/>
  <c r="F37" i="5"/>
  <c r="F38" i="5"/>
  <c r="F40" i="5"/>
  <c r="F41" i="5"/>
  <c r="F42" i="5"/>
  <c r="F44" i="5"/>
  <c r="F46" i="5"/>
  <c r="F47" i="5"/>
  <c r="G19" i="6" l="1"/>
  <c r="E49" i="5" l="1"/>
  <c r="F20" i="6"/>
  <c r="G21" i="6" l="1"/>
  <c r="G20" i="6"/>
  <c r="F49" i="5" l="1"/>
  <c r="F22" i="6" l="1"/>
  <c r="E22" i="6" l="1"/>
  <c r="C22" i="6"/>
  <c r="D19" i="6" l="1"/>
  <c r="G22" i="6"/>
  <c r="D20" i="6"/>
  <c r="D21" i="6"/>
  <c r="D22" i="6" l="1"/>
</calcChain>
</file>

<file path=xl/sharedStrings.xml><?xml version="1.0" encoding="utf-8"?>
<sst xmlns="http://schemas.openxmlformats.org/spreadsheetml/2006/main" count="2498" uniqueCount="905">
  <si>
    <t>Partida</t>
  </si>
  <si>
    <t>Descripción</t>
  </si>
  <si>
    <t>Sueldos base al personal eventual</t>
  </si>
  <si>
    <t>Aportaciones al FOVISSSTE</t>
  </si>
  <si>
    <t>Aportaciones al Sistema de Ahorro para el Retiro</t>
  </si>
  <si>
    <t>Productos químicos básicos</t>
  </si>
  <si>
    <t>Medicinas y productos farmacéuticos</t>
  </si>
  <si>
    <t>Materiales, accesorios y suministros médicos</t>
  </si>
  <si>
    <t>Materiales, accesorios y suministros de laboratorio</t>
  </si>
  <si>
    <t>Otros productos químicos</t>
  </si>
  <si>
    <t>Servicios de vigilancia</t>
  </si>
  <si>
    <t>Instalación, reparación y mantenimiento de equipo e instrumental médico y de laboratorio</t>
  </si>
  <si>
    <t>Servicios de lavandería, limpieza e higiene</t>
  </si>
  <si>
    <t>TOTALES</t>
  </si>
  <si>
    <t>PROGRAMADO</t>
  </si>
  <si>
    <t>Renumeraciones</t>
  </si>
  <si>
    <t xml:space="preserve">Gasto de operación </t>
  </si>
  <si>
    <t>%</t>
  </si>
  <si>
    <t>INFORME DEL EJERCICIO DEL GASTO ACUERDO DE COORDINACION INSABI- GUANAJUATO</t>
  </si>
  <si>
    <t>NUMERO 
DE 
PROVEEDOR</t>
  </si>
  <si>
    <t>Proveedor</t>
  </si>
  <si>
    <t>GOBIERNO DEL ESTADO DE GUANAJUATO</t>
  </si>
  <si>
    <t>SECRETARIA DE SALUD</t>
  </si>
  <si>
    <t>INSTITUTO DE SALUD PUBLICA DEL ESTADO DE GUANAJUATO</t>
  </si>
  <si>
    <t>COORDINACION GENERAL DE ADMINISTRACION Y FINANZAS</t>
  </si>
  <si>
    <t>DIRECCION GENERAL DE ADMNISTRACION</t>
  </si>
  <si>
    <t xml:space="preserve">RESUMEN </t>
  </si>
  <si>
    <t xml:space="preserve">DESGLOCE POR PARTIDA </t>
  </si>
  <si>
    <t>DESGLOCE POR PROVEEDOR</t>
  </si>
  <si>
    <t>EJERCIDO ACUMULADO COMPROBADO</t>
  </si>
  <si>
    <t>POR EJERCER O COMPROBAR</t>
  </si>
  <si>
    <t>SERVICIOS ESTRELLA AZUL DE OCCIDENT</t>
  </si>
  <si>
    <t>3570</t>
  </si>
  <si>
    <t>3580</t>
  </si>
  <si>
    <t>Grupo</t>
  </si>
  <si>
    <t>RUBEN SOLIS GOMEZ</t>
  </si>
  <si>
    <t xml:space="preserve">Sueldos base al peronal permanente </t>
  </si>
  <si>
    <t>Primas por años de Servs. Efectiv. Prestados</t>
  </si>
  <si>
    <t>Primas de vacaciones y dominical y Gratif de fin de año</t>
  </si>
  <si>
    <t xml:space="preserve">Compensaciones </t>
  </si>
  <si>
    <t>Aportaciones de Seguridad Social</t>
  </si>
  <si>
    <t xml:space="preserve">Prestaciones contractuales </t>
  </si>
  <si>
    <t>Otras prestaciones sociales y económicas</t>
  </si>
  <si>
    <t>2510</t>
  </si>
  <si>
    <t>2530</t>
  </si>
  <si>
    <t>2540</t>
  </si>
  <si>
    <t>2550</t>
  </si>
  <si>
    <t>2590</t>
  </si>
  <si>
    <t>Utensilios para el servicio de alimentación</t>
  </si>
  <si>
    <t>3360</t>
  </si>
  <si>
    <t>Servicio de Apoyo Admvo, fotocopiado e impresión</t>
  </si>
  <si>
    <t>3380</t>
  </si>
  <si>
    <t>3390</t>
  </si>
  <si>
    <t>Servicios Profesionales, cientificos y técnicos</t>
  </si>
  <si>
    <t>3540</t>
  </si>
  <si>
    <t>SERVICIO DE LAVANDERIA ENERO Y FEBRERO 2021</t>
  </si>
  <si>
    <t>A569 17/03/2021 MANTENIMIENTO PREVENTIVO A EQUIPOS</t>
  </si>
  <si>
    <t>19U0000075</t>
  </si>
  <si>
    <t>Primer Trimestre</t>
  </si>
  <si>
    <t xml:space="preserve">Materiales y suministros </t>
  </si>
  <si>
    <t>Segundo Trimestre</t>
  </si>
  <si>
    <t>ESPECIALISTAS EN ESTERILIZACION YEN</t>
  </si>
  <si>
    <t>EXTINGUIDORES ZARAGOZA DE LEON SA D</t>
  </si>
  <si>
    <t>MANAVIL COMERCIALIZADORA SA DE CV</t>
  </si>
  <si>
    <t>DRAGER MEDICAL MEXICO SA DE CV</t>
  </si>
  <si>
    <t>LIMPIEZA Y VIGILANCIA PROFESIONALEM</t>
  </si>
  <si>
    <t>TECNIMEDIC S DE RL</t>
  </si>
  <si>
    <t>INSTITUTO DE SALUD Y DIAGNOSTICO S.</t>
  </si>
  <si>
    <t>SECOLIMPSA Y COMERCIALIZADORA SA DE</t>
  </si>
  <si>
    <t>ECODELI INDUSTRIAL SA DE CV</t>
  </si>
  <si>
    <t>PROFESIONALES EN MANTENIMIENTO YLIM</t>
  </si>
  <si>
    <t>INSTRUMEDICAL SA DE CV</t>
  </si>
  <si>
    <t>JUAN JOSE AREVALO ARAUJO</t>
  </si>
  <si>
    <t>INTERSEM SC</t>
  </si>
  <si>
    <t>TECNOLOGIA MEDICA INTERAMERICANASA</t>
  </si>
  <si>
    <t>MAFE MEDICAL SERVICE SA DE CV</t>
  </si>
  <si>
    <t>RADIOLOGIA Y ELECTRONICA DE MEXICOS</t>
  </si>
  <si>
    <t>CARLOS ALBERTO GARCIA LEMUS</t>
  </si>
  <si>
    <t>JOSE ALFREDO ENRIQUEZ LARA</t>
  </si>
  <si>
    <t>JUAN MANUEL ORTEGA MOSQUEDA</t>
  </si>
  <si>
    <t>INGENIERIA CLINICA HOSPITALARIAS DE</t>
  </si>
  <si>
    <t>ROMAN AMADOR CERVANTES MORENO</t>
  </si>
  <si>
    <t>JUAN ANTONIO SILVA PEREZ</t>
  </si>
  <si>
    <t>CARLOS ALBERTO ARTEAGA AGUILERA</t>
  </si>
  <si>
    <t>MANTENIMIENTO INTEGRAL HOSPITALARIO</t>
  </si>
  <si>
    <t>GUSTAVO VAZQUEZ VALDES</t>
  </si>
  <si>
    <t>HECTOR ORDOÑEZ SOTO</t>
  </si>
  <si>
    <t>CLAUDIO ENRIQUE VALENCIA LOREDO</t>
  </si>
  <si>
    <t>JUAN MANUEL AMEZCUA PEREZ</t>
  </si>
  <si>
    <t>ROSALINDA CLAUDIA LOPEZ TEJEDA</t>
  </si>
  <si>
    <t>ALMA LIDIA REYES AYALA</t>
  </si>
  <si>
    <t>FRANCISCO ENRIQUE MARTINEZ RODRIGUE</t>
  </si>
  <si>
    <t>ELECTRICA CRISEN SA DE CV</t>
  </si>
  <si>
    <t>ZUGEY ARGELIA ESCALERA HERNANDEZ</t>
  </si>
  <si>
    <t>JOSE OCTAVIO JIMENEZ ROMAN</t>
  </si>
  <si>
    <t>TECNOLOGIA BIOMEDICA Y CLINICA SA D</t>
  </si>
  <si>
    <t>RALEGO EQUIPO MEDICO Y REACTIVOS S</t>
  </si>
  <si>
    <t>FERNANDO MONZON ARELLANO</t>
  </si>
  <si>
    <t>SOLUCIONES MEDICAS VITALCORP SA DE</t>
  </si>
  <si>
    <t>INELBIO SA DE CV</t>
  </si>
  <si>
    <t>LETICIA BECERRA RAMIREZ</t>
  </si>
  <si>
    <t>CONSERVACIÓN Y ABASTO TECNOLÓGICO M</t>
  </si>
  <si>
    <t>SILVIA GUADALUPE SOSA GARCÍA</t>
  </si>
  <si>
    <t>GABRIEL DELGADO ALONSO</t>
  </si>
  <si>
    <t>ELIUD YAMIN GUZMAN GARCIA</t>
  </si>
  <si>
    <t>JULIO CESAR HERNANDEZ MENDIOLA</t>
  </si>
  <si>
    <t>SOLUCIONES BIOMEDICAS AMMED SA DE C</t>
  </si>
  <si>
    <t>OMAR GUILLERMO LONA CISNEROS</t>
  </si>
  <si>
    <t>GERARDO DEL CARMEN GARCÍA</t>
  </si>
  <si>
    <t>ANTONIO ORTEGA ALVAREZ</t>
  </si>
  <si>
    <t>SONIA GRANADOS ESPARZA</t>
  </si>
  <si>
    <t>JOSE NATIVIDAD GUILLEN TAPIA</t>
  </si>
  <si>
    <t>ALFREDO AARON PALAFOX JARAMILLO</t>
  </si>
  <si>
    <t>ABASTOS Y SOLUCIONES EN EQUIPO MEDI</t>
  </si>
  <si>
    <t>EDER ORTEGA RODRIGUEZ</t>
  </si>
  <si>
    <t>CLAUDIO BARAJAS VALDIVIA</t>
  </si>
  <si>
    <t>JOSE FRANCISCO MARTINEZ VARGAS</t>
  </si>
  <si>
    <t>HERNAN AARON OLIVO MENDOZA</t>
  </si>
  <si>
    <t>DEPSYM, SA DE CV</t>
  </si>
  <si>
    <t>COPRETIUM SA DE CV</t>
  </si>
  <si>
    <t>A18039 07/05/2021 MANTENIMIENTO A EXTINTORES</t>
  </si>
  <si>
    <t>FACT.B86321 29/04/21 MTTO.CORRECTIVO A MONITOR DE</t>
  </si>
  <si>
    <t>P.F. A946 24/05/2021 MANTTO. PREV. EQ. MÉDICO</t>
  </si>
  <si>
    <t>F-A552 14.06.2021 MTTO.EQ.MEDICO JSVIII</t>
  </si>
  <si>
    <t>FACT. FD-6160, 25/05/2021, PAGO MANTENIMIENTO</t>
  </si>
  <si>
    <t>351 06/05/2021 INST, REP Y MANT DE MAQUI, OTROS EQ</t>
  </si>
  <si>
    <t>FACT. 50102FCD-1F02-4EE4-BA3B-E13E4521B9A8</t>
  </si>
  <si>
    <t>FACT A97 19.05.2021 INST REP Y MTT D MAQ OTROS EQ</t>
  </si>
  <si>
    <t>FACT. B88B06BB, 03/06/2021, PAGO MANTENIMIENTO EQU</t>
  </si>
  <si>
    <t>FACT. 1086, 14.05.2021, MTTO. PREV. BIOMEDICO</t>
  </si>
  <si>
    <t>P.F. A3039 20/05/2021 MANTTO. PREV. EQ. MÉDICO</t>
  </si>
  <si>
    <t>28-04-2021/FACT. 041/MNTTO.C.PLANTA TRATADORA/HCYU</t>
  </si>
  <si>
    <t>F-A750- MANTTO DE EQ. MEDICO-RVA.1667705</t>
  </si>
  <si>
    <t>FACT. 148, 19.05.2021, MTTO. PREV. EQ. BIOMEDICO</t>
  </si>
  <si>
    <t>FACT.A576 06/05/2021 MANTENIMIENTO PREVENTIVO A RA</t>
  </si>
  <si>
    <t>A534 01.06.2021 MANTENIMIENTO EQUIPOMEDICO</t>
  </si>
  <si>
    <t>FAC EN2136 19.05.2021 INST REP Y MTTO D MAQ OTROS</t>
  </si>
  <si>
    <t>FACT. A369, 04.06.2021, MTTO. PREVENTIVO EQ.MEDICO</t>
  </si>
  <si>
    <t>F.193/27.04.21/MTTO PREVENT A SISTM TRASNFER ENERG</t>
  </si>
  <si>
    <t>FACT JIRO178 07.05.2021 INST REP Y MTTO D MAQ OTR</t>
  </si>
  <si>
    <t>FACT. A 2877, 19.05.2021, MTTO. PREV. EQ. MEDICO</t>
  </si>
  <si>
    <t>SERV.MANTTO.CORR. AUTOCLAVE DE VAPOR</t>
  </si>
  <si>
    <t>INST REP Y MTTO DE EQUIPO E INSTRUMENTAL MEDICO Y</t>
  </si>
  <si>
    <t>C6F7802D MTTO PREVENTIVO A EQ. MEDICOS</t>
  </si>
  <si>
    <t>AAA19CEB-CDDD-4C20-AE59-54DC44D29FF9 19/05/21</t>
  </si>
  <si>
    <t>F- A373 884 21/04/2021 MTTO. CORRECTIVO AIRE ACOND</t>
  </si>
  <si>
    <t>PAGO F/522  16.04.2021; MANTENIMIENTO CORRECTIVO P</t>
  </si>
  <si>
    <t>INT REP Y MTTO. DE MAQUINARIA OTROS EQ Y HERRAMIEN</t>
  </si>
  <si>
    <t>P.F. A236 09/06/2021 MANTTO. DE INSTRUMENTAL</t>
  </si>
  <si>
    <t>31/05/2021 B13000D0 MTTO PREVENTIVO A EQUIPO MEDIC</t>
  </si>
  <si>
    <t>PAGO F/A162  25.05.2021; 1ER. MANTENIMIENTO PREVEN</t>
  </si>
  <si>
    <t>PAGO F/320  19.05.2021; MANTENIMIENTO PREVENTIVO A</t>
  </si>
  <si>
    <t>FA3D1B9-27.04.21-PAGODEREQ.CORRECTIVOSIST.VALV</t>
  </si>
  <si>
    <t>25  25/05/2021  PRIMER SERVICIO DE MANTENIMIENTO</t>
  </si>
  <si>
    <t>AAA1696C-01C6-4C9B-808C-F48600DDDAF4 15/06/2021</t>
  </si>
  <si>
    <t>FACT. AAA17213, 13/05/2021, PAGO MANTENIMIENTO EQU</t>
  </si>
  <si>
    <t>F-AAA1E8B4-8AAA-4A8A-B1C7-CEE9118C4D26 23/05/2021</t>
  </si>
  <si>
    <t>FACT.MAPV22_21 30/05/2021 MANTENIMIENTO PREVENTIVO</t>
  </si>
  <si>
    <t>FACT.196/04.06.21/MTTO. A ACONDICIONADORES VOGAR</t>
  </si>
  <si>
    <t>MANTENIMIENTO AL HOSPITAL MATERNO INFANTIL DE IRAPUATO</t>
  </si>
  <si>
    <t>MANTENIMIENTO AL HOSPITAL COMUNITARIO ROMITA</t>
  </si>
  <si>
    <t>MANTENIMIENTO AL HOSPITAL SAN LUIS DE LA PAZ</t>
  </si>
  <si>
    <t>JOSÉ MANUEL VALENCIA RODRÍGUEZ</t>
  </si>
  <si>
    <t>ABRAHAM ISIDRO QUIROZ</t>
  </si>
  <si>
    <t>ALEJANDRA GUERRA SANCHEZ</t>
  </si>
  <si>
    <t>JUAN CARLOS URIBE CAMACHO</t>
  </si>
  <si>
    <t>PROYECTOS, SERVICIOS Y CLIMAS DEL B</t>
  </si>
  <si>
    <t>ADRIÁN GARCÍA SANGRADOR</t>
  </si>
  <si>
    <t>MARCO ANTONIO PLASCENCIA VIEYRA</t>
  </si>
  <si>
    <t>DISTRIBUIDORA MEDICA INTEGRAL TIMED</t>
  </si>
  <si>
    <t>total 2do. Trimestre</t>
  </si>
  <si>
    <t>total 1er. Trimestre</t>
  </si>
  <si>
    <t>CTO 8900003713 VIGILANCIA MARZO, ABRIL Y MAYO 2021</t>
  </si>
  <si>
    <t>CTO 8900003711 VIGILANCIA MARZO, ABRIL Y MAYO 2021</t>
  </si>
  <si>
    <t>CTO 8900003712 LIMPIEZA MARZO ABRIL Y MAYO 2021</t>
  </si>
  <si>
    <t>CTO 8900003714 LIMPIEZA MARZO ABRIL Y MAYO 2021</t>
  </si>
  <si>
    <t>CTO 8800000839 LAVANDERIA MARZO ABRIL Y MAYO 2021</t>
  </si>
  <si>
    <t>CTO 8900003718 LIMPIEZA DE MARZO ABRIL Y MAYO 2021</t>
  </si>
  <si>
    <t>Tercer Trimestre</t>
  </si>
  <si>
    <t>2110</t>
  </si>
  <si>
    <t>2160</t>
  </si>
  <si>
    <t>2720</t>
  </si>
  <si>
    <t>3550</t>
  </si>
  <si>
    <t>35566</t>
  </si>
  <si>
    <t>35543</t>
  </si>
  <si>
    <t>35230</t>
  </si>
  <si>
    <t>32945</t>
  </si>
  <si>
    <t>49871</t>
  </si>
  <si>
    <t>49045</t>
  </si>
  <si>
    <t>48910</t>
  </si>
  <si>
    <t>48803</t>
  </si>
  <si>
    <t>48580</t>
  </si>
  <si>
    <t>48414</t>
  </si>
  <si>
    <t>48272</t>
  </si>
  <si>
    <t>47716</t>
  </si>
  <si>
    <t>47670</t>
  </si>
  <si>
    <t>47625</t>
  </si>
  <si>
    <t>47518</t>
  </si>
  <si>
    <t>47454</t>
  </si>
  <si>
    <t>47197</t>
  </si>
  <si>
    <t>47011</t>
  </si>
  <si>
    <t>46944</t>
  </si>
  <si>
    <t>46871</t>
  </si>
  <si>
    <t>46849</t>
  </si>
  <si>
    <t>46832</t>
  </si>
  <si>
    <t>46624</t>
  </si>
  <si>
    <t>46509</t>
  </si>
  <si>
    <t>46497</t>
  </si>
  <si>
    <t>46483</t>
  </si>
  <si>
    <t>46010</t>
  </si>
  <si>
    <t>45987</t>
  </si>
  <si>
    <t>45964</t>
  </si>
  <si>
    <t>45649</t>
  </si>
  <si>
    <t>45636</t>
  </si>
  <si>
    <t>45189</t>
  </si>
  <si>
    <t>43628</t>
  </si>
  <si>
    <t>43494</t>
  </si>
  <si>
    <t>43328</t>
  </si>
  <si>
    <t>42924</t>
  </si>
  <si>
    <t>42614</t>
  </si>
  <si>
    <t>42394</t>
  </si>
  <si>
    <t>41664</t>
  </si>
  <si>
    <t>41271</t>
  </si>
  <si>
    <t>41210</t>
  </si>
  <si>
    <t>40959</t>
  </si>
  <si>
    <t>40833</t>
  </si>
  <si>
    <t>40654</t>
  </si>
  <si>
    <t>40471</t>
  </si>
  <si>
    <t>40010</t>
  </si>
  <si>
    <t>39606</t>
  </si>
  <si>
    <t>39561</t>
  </si>
  <si>
    <t>39405</t>
  </si>
  <si>
    <t>39192</t>
  </si>
  <si>
    <t>39145</t>
  </si>
  <si>
    <t>38705</t>
  </si>
  <si>
    <t>38195</t>
  </si>
  <si>
    <t>38086</t>
  </si>
  <si>
    <t>38085</t>
  </si>
  <si>
    <t>37477</t>
  </si>
  <si>
    <t>37296</t>
  </si>
  <si>
    <t>37154</t>
  </si>
  <si>
    <t>36517</t>
  </si>
  <si>
    <t>36268</t>
  </si>
  <si>
    <t>35260</t>
  </si>
  <si>
    <t>33721</t>
  </si>
  <si>
    <t>33201</t>
  </si>
  <si>
    <t>31042</t>
  </si>
  <si>
    <t>30774</t>
  </si>
  <si>
    <t>30773</t>
  </si>
  <si>
    <t>30692</t>
  </si>
  <si>
    <t>30091</t>
  </si>
  <si>
    <t>41487</t>
  </si>
  <si>
    <t>32337</t>
  </si>
  <si>
    <t>49837</t>
  </si>
  <si>
    <t>49836</t>
  </si>
  <si>
    <t>49835</t>
  </si>
  <si>
    <t>49764</t>
  </si>
  <si>
    <t>49758</t>
  </si>
  <si>
    <t>49746</t>
  </si>
  <si>
    <t>49744</t>
  </si>
  <si>
    <t>49558</t>
  </si>
  <si>
    <t>49128</t>
  </si>
  <si>
    <t>48885</t>
  </si>
  <si>
    <t>48797</t>
  </si>
  <si>
    <t>48685</t>
  </si>
  <si>
    <t>48593</t>
  </si>
  <si>
    <t>48523</t>
  </si>
  <si>
    <t>48224</t>
  </si>
  <si>
    <t>47824</t>
  </si>
  <si>
    <t>47710</t>
  </si>
  <si>
    <t>47536</t>
  </si>
  <si>
    <t>47531</t>
  </si>
  <si>
    <t>47476</t>
  </si>
  <si>
    <t>47278</t>
  </si>
  <si>
    <t>47210</t>
  </si>
  <si>
    <t>47102</t>
  </si>
  <si>
    <t>46924</t>
  </si>
  <si>
    <t>46893</t>
  </si>
  <si>
    <t>46875</t>
  </si>
  <si>
    <t>46828</t>
  </si>
  <si>
    <t>46679</t>
  </si>
  <si>
    <t>46630</t>
  </si>
  <si>
    <t>46583</t>
  </si>
  <si>
    <t>46484</t>
  </si>
  <si>
    <t>46401</t>
  </si>
  <si>
    <t>46031</t>
  </si>
  <si>
    <t>46013</t>
  </si>
  <si>
    <t>45905</t>
  </si>
  <si>
    <t>45771</t>
  </si>
  <si>
    <t>45629</t>
  </si>
  <si>
    <t>45283</t>
  </si>
  <si>
    <t>45203</t>
  </si>
  <si>
    <t>45002</t>
  </si>
  <si>
    <t>44952</t>
  </si>
  <si>
    <t>44849</t>
  </si>
  <si>
    <t>44848</t>
  </si>
  <si>
    <t>44698</t>
  </si>
  <si>
    <t>44604</t>
  </si>
  <si>
    <t>44524</t>
  </si>
  <si>
    <t>44405</t>
  </si>
  <si>
    <t>43912</t>
  </si>
  <si>
    <t>43647</t>
  </si>
  <si>
    <t>43591</t>
  </si>
  <si>
    <t>43429</t>
  </si>
  <si>
    <t>43401</t>
  </si>
  <si>
    <t>43047</t>
  </si>
  <si>
    <t>42762</t>
  </si>
  <si>
    <t>42479</t>
  </si>
  <si>
    <t>41130</t>
  </si>
  <si>
    <t>40950</t>
  </si>
  <si>
    <t>40949</t>
  </si>
  <si>
    <t>40247</t>
  </si>
  <si>
    <t>40117</t>
  </si>
  <si>
    <t>39856</t>
  </si>
  <si>
    <t>39425</t>
  </si>
  <si>
    <t>39341</t>
  </si>
  <si>
    <t>39076</t>
  </si>
  <si>
    <t>38998</t>
  </si>
  <si>
    <t>38955</t>
  </si>
  <si>
    <t>38446</t>
  </si>
  <si>
    <t>38428</t>
  </si>
  <si>
    <t>38272</t>
  </si>
  <si>
    <t>38012</t>
  </si>
  <si>
    <t>37775</t>
  </si>
  <si>
    <t>37774</t>
  </si>
  <si>
    <t>37380</t>
  </si>
  <si>
    <t>36825</t>
  </si>
  <si>
    <t>36685</t>
  </si>
  <si>
    <t>36454</t>
  </si>
  <si>
    <t>36323</t>
  </si>
  <si>
    <t>36126</t>
  </si>
  <si>
    <t>35912</t>
  </si>
  <si>
    <t>35007</t>
  </si>
  <si>
    <t>34891</t>
  </si>
  <si>
    <t>34764</t>
  </si>
  <si>
    <t>34629</t>
  </si>
  <si>
    <t>33324</t>
  </si>
  <si>
    <t>33294</t>
  </si>
  <si>
    <t>32975</t>
  </si>
  <si>
    <t>32951</t>
  </si>
  <si>
    <t>32846</t>
  </si>
  <si>
    <t>32260</t>
  </si>
  <si>
    <t>31059</t>
  </si>
  <si>
    <t>30740</t>
  </si>
  <si>
    <t>30688</t>
  </si>
  <si>
    <t>30558</t>
  </si>
  <si>
    <t>33662</t>
  </si>
  <si>
    <t>34184</t>
  </si>
  <si>
    <t>31482</t>
  </si>
  <si>
    <t>41123</t>
  </si>
  <si>
    <t>33412</t>
  </si>
  <si>
    <t>33039</t>
  </si>
  <si>
    <t>31768</t>
  </si>
  <si>
    <t>30594</t>
  </si>
  <si>
    <t>47032</t>
  </si>
  <si>
    <t>49118</t>
  </si>
  <si>
    <t>47033</t>
  </si>
  <si>
    <t>42635</t>
  </si>
  <si>
    <t>39484</t>
  </si>
  <si>
    <t>37003</t>
  </si>
  <si>
    <t>40771</t>
  </si>
  <si>
    <t>40429</t>
  </si>
  <si>
    <t>36012</t>
  </si>
  <si>
    <t>34365</t>
  </si>
  <si>
    <t>COMPUT-ARTE PAPELERIA SA DE CV</t>
  </si>
  <si>
    <t>ALICIA LANGO FLORES</t>
  </si>
  <si>
    <t>MAPEQ MAYORISTAS EN PAPELERIA SA DE</t>
  </si>
  <si>
    <t>GRUPO KURIN S DE RL DE CV</t>
  </si>
  <si>
    <t>PRAXAIR MEXICO S DE RL DE CV</t>
  </si>
  <si>
    <t>INTERCONTINENTAL DE MEDICAMENTOS SA</t>
  </si>
  <si>
    <t>INFRA, S.A. DE C.V</t>
  </si>
  <si>
    <t>JOSE ANTONIO NAVARRO SILVA</t>
  </si>
  <si>
    <t>DISTRIBUIDORA ANDY DE LEON SA DE CV</t>
  </si>
  <si>
    <t>PRODEFAR SA DE CV</t>
  </si>
  <si>
    <t>DANTE MEDICAL SA DE CV</t>
  </si>
  <si>
    <t>PROYECTOS BP DEL BAJIO S. DE R.L DE</t>
  </si>
  <si>
    <t>PADILLA HNOS.IMPRESORA SA DE CV</t>
  </si>
  <si>
    <t>BEST PRINTERS DE MEXICO SA DE CV</t>
  </si>
  <si>
    <t>ARTE Y COLOR DIGITAL  SA DE CV</t>
  </si>
  <si>
    <t>LYA COMERCIALIZADORA INTEGRAL SA DE</t>
  </si>
  <si>
    <t>INTERMET SA DE CV</t>
  </si>
  <si>
    <t>DEWIMED SA</t>
  </si>
  <si>
    <t>ELECTRONICA Y MEDICINA SA</t>
  </si>
  <si>
    <t>HOSPITECNICA SA DE CV</t>
  </si>
  <si>
    <t>SURTIDOR QUIMICO DEL CENTRO SA DE C</t>
  </si>
  <si>
    <t>COMERCIAL DE ESPECIALIDADES MEDICAS</t>
  </si>
  <si>
    <t>ARFAMEX SA DE CV</t>
  </si>
  <si>
    <t>SUMINISTRO PARA USO MEDICO YHOSPITA</t>
  </si>
  <si>
    <t>DISTRIBUIDORA DE EQUIPO MEDICO EIND</t>
  </si>
  <si>
    <t>SERVICIO E INTEGRACION BIOMEDICADE</t>
  </si>
  <si>
    <t>COMPAÑIA INTERNACIONAL DE DISTRIBUC</t>
  </si>
  <si>
    <t>DISTRIBUCIONES ANRO SA DE CV</t>
  </si>
  <si>
    <t>GE SISTEMAS MEDICOS DE MEXICOSA DE</t>
  </si>
  <si>
    <t>COMERCIALIZADORA Y DISTRIBUIDORA DE</t>
  </si>
  <si>
    <t>MEDICAL HEALTH STORE SA DE CV</t>
  </si>
  <si>
    <t>MARTHA GARCIA AVILA</t>
  </si>
  <si>
    <t>MARIA DE LA CRUZ LOPEZ RIVERA</t>
  </si>
  <si>
    <t>BIOMEDICA DE MEXICO SA DE CV</t>
  </si>
  <si>
    <t>MAURILIO GONZALO JIMENEZ SANTIAGO</t>
  </si>
  <si>
    <t>DISTRIBUIDORA GOBA DE QUERETARO SA</t>
  </si>
  <si>
    <t>SOLUCIONES MEDICAS COMERCIAL SA DE</t>
  </si>
  <si>
    <t>MEDICAL SCOPE SA DE CV</t>
  </si>
  <si>
    <t>RAUL SALGADO ARELLANO SALGADO ARELL</t>
  </si>
  <si>
    <t>MARTIN HERNANDEZ VARGAS</t>
  </si>
  <si>
    <t>SERVICIO Y VENTA DE INSUMOS MEDICOS</t>
  </si>
  <si>
    <t>INSTRUMENTACION MEDICA SA DE CV</t>
  </si>
  <si>
    <t>COMERCIALIZADORA SERVICIOS INTEGRAL</t>
  </si>
  <si>
    <t>ADRIAN MAURICIO PEREZ CASTELLANOS</t>
  </si>
  <si>
    <t>DISTRIBUIDORA MEDICA NOMA SA DE CV</t>
  </si>
  <si>
    <t>PROYECTOS INDUSTRIALES Y ECOLOGICOS</t>
  </si>
  <si>
    <t>LETICIA GRANADOS CASTRO</t>
  </si>
  <si>
    <t>ASESORIA Y APLICACIONES MEDICAS SA</t>
  </si>
  <si>
    <t>MED RENT SA DE CV</t>
  </si>
  <si>
    <t>SERVICIOS DE INGENIERIA EN MEDICINA</t>
  </si>
  <si>
    <t>PHILIPS MEXICO COMMERCIAL, S.A. DE</t>
  </si>
  <si>
    <t>MICROTECNOLOGIA BIOMEDICA DE MÉXICO</t>
  </si>
  <si>
    <t>OSCAR MELO AGUILAR</t>
  </si>
  <si>
    <t>ABSTEN DIAGNOSTIK SA DE CV</t>
  </si>
  <si>
    <t>CORPORATIVO PROVEEDOR DE EQUIPOS Y</t>
  </si>
  <si>
    <t>AUDIMEDICAL DISTRIBUCION DE EQUIPO</t>
  </si>
  <si>
    <t>MEDIKAL-MUNERIS S.A DE C.V</t>
  </si>
  <si>
    <t>JUAN CARLOS VELAZQUEZ GONZÁLEZ</t>
  </si>
  <si>
    <t>MARCELA PEREZ HERNANDEZ</t>
  </si>
  <si>
    <t>BRENDA EDITH PEREZ GARCIA</t>
  </si>
  <si>
    <t>FRANCISCO JAVIER FLORES MALAGON</t>
  </si>
  <si>
    <t>BOSE MEDIC S,A DE C,V</t>
  </si>
  <si>
    <t>MARTHA ISABEL BARBA SEPULVEDA</t>
  </si>
  <si>
    <t>Miguel Angel Díaz Vargas</t>
  </si>
  <si>
    <t>JUAN FRANCISCO GALICIA LOPEZ</t>
  </si>
  <si>
    <t>ANDREA ANAHI HERNANDEZ QUIROZ</t>
  </si>
  <si>
    <t>YAG MANTENIMIENTO</t>
  </si>
  <si>
    <t>DUPONT ELEKTRIC MEXICO, S.A. DE C.V</t>
  </si>
  <si>
    <t>JESUS ZAVALA GUTIERREZ</t>
  </si>
  <si>
    <t>MICHELLE DEL ROCIO GUZMAN AYALA</t>
  </si>
  <si>
    <t>INTELLIGEO, SA DE CV</t>
  </si>
  <si>
    <t>KOOLFER, S.A. DE C.V.</t>
  </si>
  <si>
    <t>VIASIS SERVICIO S.A DE C.V.</t>
  </si>
  <si>
    <t>CLAUDIA JANETH HERNANDEZ GONZALEZ</t>
  </si>
  <si>
    <t>GRUPO ORS CONSULTORES ELECTRICOS SA</t>
  </si>
  <si>
    <t>ANNI JANE LOPEZ CORTES</t>
  </si>
  <si>
    <t>TECHNUS MEDICAL SAS DE CV</t>
  </si>
  <si>
    <t>MIGUEL ANGEL  ROSALES CAMACHO</t>
  </si>
  <si>
    <t>BRENDA ELEANE RIVAS MUÑOZ</t>
  </si>
  <si>
    <t>FABIOLA GRISEL VAZQUEZ ALVAREZ</t>
  </si>
  <si>
    <t>VICTOR BUELNA MARTINEZ</t>
  </si>
  <si>
    <t>BEMET INGENIERIA Y EQUIPO MEDICO S.</t>
  </si>
  <si>
    <t>TOMAS MOSQUEDA CAMARILLO</t>
  </si>
  <si>
    <t>JUAN MANUEL ORTIZ PIÑA</t>
  </si>
  <si>
    <t>ADRIAN ALMAGUER SANTANA</t>
  </si>
  <si>
    <t>ELEVADORES SCHINDLER SA DE CV</t>
  </si>
  <si>
    <t>EXTINTORES DEL BAJIO SA DE CV</t>
  </si>
  <si>
    <t>HEROICO CUERPO DE BOMBEROS VOLUNTAR</t>
  </si>
  <si>
    <t>JOSE BENJAMIN GARCIA ROSAS</t>
  </si>
  <si>
    <t>JOSE MARTINEZ SANCHEZ</t>
  </si>
  <si>
    <t>JORGE CAMACHO LEDESMA</t>
  </si>
  <si>
    <t>PEDRO APORTELA PALACIOS</t>
  </si>
  <si>
    <t>JUAN CARLOS MORENO CASADOS</t>
  </si>
  <si>
    <t>MD TECH &amp; SPORTS SA DE CV</t>
  </si>
  <si>
    <t>MIGUEL ANTONIO MUÑOZ DOMINGUEZ</t>
  </si>
  <si>
    <t>NESTOR SANCHEZ PEREZ</t>
  </si>
  <si>
    <t>JUAN MANUEL SANCHEZ BENITEZ</t>
  </si>
  <si>
    <t>FRANCISCO JAVIER BASURTO ZAVALA</t>
  </si>
  <si>
    <t>J JESUS CASTILLO GARCIA</t>
  </si>
  <si>
    <t>EXTINGUIDORES Y SERVICIOS DE SALAMA</t>
  </si>
  <si>
    <t>JUAN CARLOS COLUNGA RIVERA</t>
  </si>
  <si>
    <t>HENSLEY RAQUEL RIVERA MENDEZ</t>
  </si>
  <si>
    <t>ERNESTO SANTIBAÑEZ VAZQUEZ</t>
  </si>
  <si>
    <t>TALINA FERNANDA ARAUJO RODRIGUEZ</t>
  </si>
  <si>
    <t>ROSA ISELA LOPEZ GUERRERO</t>
  </si>
  <si>
    <t>ADRIANA MEDINA FERNANDEZ</t>
  </si>
  <si>
    <t>CARLOS HUMBERTO PAZ BAMACA</t>
  </si>
  <si>
    <t>KARLA DOLORES PEREZ GARCIA</t>
  </si>
  <si>
    <t>RAYLENE JIMENEZ CARDONA</t>
  </si>
  <si>
    <t>MA. DEL REFUGIO SERRANO CABRERA</t>
  </si>
  <si>
    <t>GABRIEL  PICO PIÑA</t>
  </si>
  <si>
    <t>EZEQUIEL GUADALUPE MARTINEZ AVILES</t>
  </si>
  <si>
    <t>BAJO CERO INDUSTRIAL</t>
  </si>
  <si>
    <t>MARCO ANTONIO RAMIREZ BARRIOS</t>
  </si>
  <si>
    <t>jose emilio delgado aldaco</t>
  </si>
  <si>
    <t xml:space="preserve">ADQUISICIÓN DE MATERIAL, ÚTILES Y EQUIPOS MENORES DE OFICINA </t>
  </si>
  <si>
    <t xml:space="preserve">COMPRA DE MATERIAL DE LIMPIEZA </t>
  </si>
  <si>
    <t>COMPRA DE OXIGENO PARA LOS MESES DE ENERO A JULIO 2021</t>
  </si>
  <si>
    <t>PREVENCIÓN Y CONTROL DE LAS ENFERMEDADES</t>
  </si>
  <si>
    <t>COMPRA DE SERVICIOS DE APOYO ADMINISTRATIVO, FOTOCOPIADO E IMPRESIÓN</t>
  </si>
  <si>
    <t>COMPRAS DESTINADAS A LA ADQUISICIÓN DE MATERIALES Y SUMINISTROS DE LABORATORIOS</t>
  </si>
  <si>
    <t>COMPRA DE PRENDAS DE PROTECCIÓN PARA EL PERSONAL DE LAS DIFERNTES ÁREAS EN SALUD.</t>
  </si>
  <si>
    <t>CONJUNTO DE ESTUDIOS DE LABORATORIO PARA BRINDAR INFORMACIÓN DERIVADO DEL ANÁLISIS BIOQUÍMICO PARA LA PREVENCIÓN, EL DIAGNÓSTICO, EL PRONÓSTICO Y EL TRATAMIENTO DE LAS ENFERMEDADES A PACIENTES SIN SEGURIDAD SOCIAL.</t>
  </si>
  <si>
    <t>MANTENIMIENTOS A EQUIPOS MÉDICOS DE LAS UNIDADES MÉDICAS DEL ISAPEG</t>
  </si>
  <si>
    <t xml:space="preserve">MANTENIMIENTO A CARAVANAS DE LA SALUD DEL ISAPEG </t>
  </si>
  <si>
    <t xml:space="preserve">MANTENIMIENTO A MAQUINARIA DE UNIDADES MÉDICAS DEL ISAPEG </t>
  </si>
  <si>
    <t xml:space="preserve">MANTENIMIENTO PREVENTIVO A ELEVADOR EN UNIDAD MÉDICA DEL ISAPG </t>
  </si>
  <si>
    <t>MANTENIMIENTO PREVENTIVO A EXTINTORES DE UNIDADES MÉDICAS DEL ISAPEG</t>
  </si>
  <si>
    <t>SERVICIO DE MANTENIMIENTO PREVENTIVO Y CORRECTIVO A EQUIPO ELECTROMECÁNICO</t>
  </si>
  <si>
    <t>SERVICIO DE MANTENIMIENTO PROGRAMADO A MINI SPLIT EN UNIDADES MÉDICAS DEL ISAPEG</t>
  </si>
  <si>
    <t>INSTALACIÓN REPARACIÓN Y MANTENIMIENTO DE MAQUINARIA OTROS EQUIPOS Y HERRAMIENTA EN UNIDADES MÉDICAS DEL ISAPEG</t>
  </si>
  <si>
    <t>MANTENIMIENTO CORRECTIVO A AIRES ACONDICIONADOS DE UNIDADES MÉDICAS DEL ISAPEG</t>
  </si>
  <si>
    <t>MANTENIMIENTOS PREVENTIVO Y CORRECTIVO A MAQUINARIA Y EQUIPOS DE UNIDADES MÉDICAS DEL ISAPEG</t>
  </si>
  <si>
    <t>MANTENIMIENTO CORRECTIVO DE HIDRONEUMÁTICO DE UNIDAD MÉDICA DEL ISAPEG</t>
  </si>
  <si>
    <t xml:space="preserve">MANTENIMIENTO PREVENTIVO A SISTEMA PLANTA TRATADORA DE AGUAS RESIDUALES Y SISTEMA DE MEDICIÓN ELÉCTRICA. </t>
  </si>
  <si>
    <t>MANTENIMIENTO PREVENTIVO A EQUIPOS DE CÓMPUTO SISTEMAS DE RESPALDO PARA UPS DE SWICHTS</t>
  </si>
  <si>
    <t>MANTENIMIENTO PREVENTIVO Y/O CORRECTIVO A PLANTA DE EMERGENCIA Y SISTEMAS DE VENTILACIÓN DE UNIDADES MÉDICAS DEL ISAPEG</t>
  </si>
  <si>
    <t>MANTENIMIENTO CORRECTIVO A AIRE ACONDICIONADO DEL ÁREA DE RAYOS X</t>
  </si>
  <si>
    <t>MANTENIMIENTO PREVENTIVO A PLANTA DE EMERGENCIA DE UNIDADES MÉDICAS DEL ISAPEG</t>
  </si>
  <si>
    <t xml:space="preserve">MANTENIMIENTO PREVENTIVO A COMPRESORES DE GRADO MÉDICO </t>
  </si>
  <si>
    <t xml:space="preserve">MANTENIMIENTO CORRECTIVO AL SUMINISTRO ELÉCTRICO Y OTROS A UNIDADES MÉDICAS DEL ISAPEG </t>
  </si>
  <si>
    <t xml:space="preserve">SERVICIO DE MANTENIMIENTO PREVENTIVO AL SISTEMA DE DETECCIÓN DE HUMO </t>
  </si>
  <si>
    <t>RETIRO DE TABLERO DE AISLAMIENTO PARA QUIRÓFANO DE UNIDADES MÉDICAS DEL ISAPEG</t>
  </si>
  <si>
    <t>MANTENIMIENTO PREVENTIVO A RUTEADORES, SWICH Y UPS</t>
  </si>
  <si>
    <t xml:space="preserve">MANTENIMIENTO CORRECTIVO A EQUIPO HIDRONEUMÁTICO </t>
  </si>
  <si>
    <t>MANTENIMIENTO CORRECTIVO AL AIRE ACONDICIONADO DE UNIDADES MÉDICAS DEL ISAPEG</t>
  </si>
  <si>
    <t>MANTENIMIENTO CORRECTIVO A SISTEMA DE AIRE GRADO MÉDICO  DE UNIDADES MÉDICAS DEL ISAPEG</t>
  </si>
  <si>
    <t>INSTALACIÓN, REPARACIÓN Y MANTENIMIENTO DE MAQUINARIA, OTROS EQUIPOS Y HERRAMIENTA A SISTEMA DE AIRE</t>
  </si>
  <si>
    <t>MANTENIMIENTO A EQUIPO ELECTROMECÁNICO PARA SISTEMA DE ENERGÍA INTERRUMPIBLE UPS DE UNIDADES MÉDICAS DEL ISAPEG</t>
  </si>
  <si>
    <t>MANTENIMIENTO PREVENTIVO A SISTEMAS DE TABLERO DE DETECCIÓN DE HUMO Y ALARMAS, ASÍ COMO A SISTEMAS DE REFRIGERACIÓN Y CONGELACIÓN DE UNIDADES MÉDICAS</t>
  </si>
  <si>
    <t xml:space="preserve">MANTENIMIENTO PREVENTIVO A CÁMARAS DE FRIGO Y A PLANTA DE EMERGENCIA </t>
  </si>
  <si>
    <t xml:space="preserve">MANTENIMIENTO A SUBESTACIÓN ELÉCTRICA, TRANSFORMADOR Y TABLEROS DE CONTROL </t>
  </si>
  <si>
    <t xml:space="preserve">SERVICIO DE MANTENIMIENTO CORRECTIVO A PLANTA TRATADORA DE AGUAS RESIDUALES QUE SIRVE PARA DESINFECCIÓN DE AGUAS CONTAMINADAS  </t>
  </si>
  <si>
    <t>MANTENIMIENTO PREVENTIVO A BOMBAS DE VACÍO, Y A LOS COMPRESORES GRADO MÉDICO</t>
  </si>
  <si>
    <t>MANTENIMIENTO PREVENTIVO A RECARGA DE EXTINTORES</t>
  </si>
  <si>
    <t xml:space="preserve">MANTENIMIENTO PREVENTIVO A MANEJADORAS DE AIRE ACONDICIONADO Y A CALDERAS VERTICAL Y CALENTADOR SOLAR DE UNIDAD MÉDICA DEL ISAPEG </t>
  </si>
  <si>
    <t>MANTENIMIENTO PREVENTIVO A PLANTA DE EMERGENCIA Y ACONDICIONADORES  DE UNIDADES MÉDICAS DEL ISAPEG</t>
  </si>
  <si>
    <t xml:space="preserve">SERVICIO DE LIMPIEZA DE LOS MESES DE MARZO, ABRIL, MAYO, JUNIO Y JULIO DE 2021 DE LAS UNIDADES MÉDICAS DEL ISAPEG </t>
  </si>
  <si>
    <t>total 3er. Trimestre</t>
  </si>
  <si>
    <t>total (= 1er trimestre + Segundo trimestre+ 3er trimestre)</t>
  </si>
  <si>
    <t>DAVID ALEJANDRO ALVARADO ANAYA</t>
  </si>
  <si>
    <t>KARL STORZ ENDOSCOPIA MEXICO S.A. D</t>
  </si>
  <si>
    <t>MUTIS PROYECTO S.C. DE R.L. DE C.V.</t>
  </si>
  <si>
    <t>RUBÉN FONSECA MACÍAS</t>
  </si>
  <si>
    <t>ELBA YASMIN UREÑA PINEDA</t>
  </si>
  <si>
    <t>IMAGENOLOGÍA BIOMÉDICA S.A. DE C.V.</t>
  </si>
  <si>
    <t>ALEJANDRA RODRIGUEZ HERRERA</t>
  </si>
  <si>
    <t>ISRAEL CANELO ZAVALA</t>
  </si>
  <si>
    <t>ROLANDO NUÑEZ ULLOA</t>
  </si>
  <si>
    <t>OSCAR NOE RAMIREZ LARA</t>
  </si>
  <si>
    <t xml:space="preserve">SERVICIO DE LAVANDERIA DE LOS MESES DE JUNIO, JULIO Y AGOSTO 2021 DE LAS UNIDADES MÉDICAS DEL ISAPEG </t>
  </si>
  <si>
    <t xml:space="preserve">SERVICIO DE LIMPIEZA DE LOS MESES DE JUNIO, JULIO Y AGOSTO DE 2021 DE LAS UNIDADES MÉDICAS DEL ISAPEG </t>
  </si>
  <si>
    <t xml:space="preserve">SERVICIO DE LIMPIEZA DE LOS MESES DE MAYO, JUNIO Y JULIO DE 2021 DE LAS UNIDADES MÉDICAS DEL ISAPEG </t>
  </si>
  <si>
    <t>BRINDAR SERVICIO DE  VIGILACIA DE LOS MESES DE JUNIO, JULIO Y AGOSTO DE 2021</t>
  </si>
  <si>
    <t>BRINDAR SERVICIO DE  VIGILACIA DE LOS MESES DE MAYO, JUNIO, JULIO Y AGOSTO DE 2021</t>
  </si>
  <si>
    <t xml:space="preserve">COMPRA CONSOLIDADA DE MEDICAMENTOS </t>
  </si>
  <si>
    <t>2710</t>
  </si>
  <si>
    <t>3530</t>
  </si>
  <si>
    <t>Materiales Y Útiles De Oficina</t>
  </si>
  <si>
    <t>Material De Limpieza</t>
  </si>
  <si>
    <t>Alimentación De Personas</t>
  </si>
  <si>
    <t>Vestuarios Y Uniformes</t>
  </si>
  <si>
    <t>Prendas De Protección</t>
  </si>
  <si>
    <t>Inst., Repar. Y Mtto. Eq. Compu. Y Tecno. De Info</t>
  </si>
  <si>
    <t>Repar. Y Mtto. De Equipo De Transporte</t>
  </si>
  <si>
    <t>Inst., Rep. Y Mtto. De Maq., Ot. Eq. Y Herrmtas.</t>
  </si>
  <si>
    <t>EJERCIDO                   3ER TRIMESTRE</t>
  </si>
  <si>
    <t>Los recursos ejercidos durante el tercer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</si>
  <si>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EJERCIDO                   3ER. TRIMESTRE</t>
  </si>
  <si>
    <t>INSTITUTO DE SALUD PARA EL BIENESTAR</t>
  </si>
  <si>
    <t>INSABI</t>
  </si>
  <si>
    <t>APORTACIÓN FEDERAL</t>
  </si>
  <si>
    <t>ANEXO 7CAF</t>
  </si>
  <si>
    <t>Informe Trimestral de Transparencia</t>
  </si>
  <si>
    <t>Actualización: 14-Ago-2020</t>
  </si>
  <si>
    <t>Entidad Federativa:</t>
  </si>
  <si>
    <t xml:space="preserve">Guanajuato </t>
  </si>
  <si>
    <t>Ejercicio:</t>
  </si>
  <si>
    <t>Trimestre:</t>
  </si>
  <si>
    <t>III</t>
  </si>
  <si>
    <t>NO.</t>
  </si>
  <si>
    <t>Partidas de Gasto</t>
  </si>
  <si>
    <t>Acciones a las que los mismos están destinados</t>
  </si>
  <si>
    <t>Resultados obtenidos con su aplicación</t>
  </si>
  <si>
    <t>Nombre de los proveedores y contratistas</t>
  </si>
  <si>
    <t>En el caso de obra % avance</t>
  </si>
  <si>
    <t>Clave</t>
  </si>
  <si>
    <t>Nombre</t>
  </si>
  <si>
    <t>Físicos</t>
  </si>
  <si>
    <t>Financieros</t>
  </si>
  <si>
    <t>Sueldos base</t>
  </si>
  <si>
    <t>Sueldo base al personal Formalizados y Regularizados</t>
  </si>
  <si>
    <t>Contribuir a la mejora continua en la prestación gratuita de servicios de salud, medicamentos y demás insumos asociados para las personas sin seguridad social.</t>
  </si>
  <si>
    <t>N/A</t>
  </si>
  <si>
    <t>Sueldo base al personal Honorarios y PRORESPO INSABI</t>
  </si>
  <si>
    <t>Prima quinquenal por años de servicios efectivos prestados</t>
  </si>
  <si>
    <t>Asignación adicional como complemento al sueldo del personal civil al servicio de las dependencias y entidades, una vez transcurridos los primeros cinco años de servicios efectivos prestados</t>
  </si>
  <si>
    <t xml:space="preserve">Atendender las obligaciones que marca la ley, asegurando el bienestar del trabajador. </t>
  </si>
  <si>
    <t>Primas de vacaciones y dominical</t>
  </si>
  <si>
    <t xml:space="preserve">Prima de vacaciones personal de honorarios, formalizados y regularizados </t>
  </si>
  <si>
    <t>Incentivar a los empleados para el logro de los objetivos asegurando el bienestar del trabajador.</t>
  </si>
  <si>
    <t>Compensación por actualización y formación académica</t>
  </si>
  <si>
    <t xml:space="preserve">Compensaciones personal formalizado y regularizado </t>
  </si>
  <si>
    <t>Aportaciones al ISSSTE</t>
  </si>
  <si>
    <t>Aportaciones al fondo del personal formalizado y regularizado 6to bimestre 2020, 1ero, 2do 3ro y 4to bimestre 2021.</t>
  </si>
  <si>
    <t xml:space="preserve">Otorgar créditos hipotecarios y de financiamiento de vivienda a los trabajadores y pensionados incorporados al régimen de la Ley del ISSSTE. </t>
  </si>
  <si>
    <t>Aportación al Sistema de ahorro del personal formalizado y regularizado del 6to bimiestre 2020 1ero, 2do 3ro y 4to bimestre 2021.</t>
  </si>
  <si>
    <t>Dar viabilidad financiera al sistema, contribuir en la vida laboral de los trabajadores para que al concluir pueda acceder a una pensión.</t>
  </si>
  <si>
    <t>Asignaciones adicionales al sueldo</t>
  </si>
  <si>
    <t>Asignaciones destinadas a cubrir el costo de las prestaciones que los entes públicos otorgan en beneficio de sus empleados de conformidad con las condiciones generales de trabajo, en los términos de la legislación vigente.</t>
  </si>
  <si>
    <t>Otras prestaciones</t>
  </si>
  <si>
    <t>Asignaciones destinadas a cubrir el costo de otras prestaciones que las dependencias y entidades otorgan en beneficio de sus empleados</t>
  </si>
  <si>
    <t xml:space="preserve">Incentivar a los empleados para el logro de los objetivos, asegurando el bienestar del trabajador. </t>
  </si>
  <si>
    <t>Materiales y útiles de oficina</t>
  </si>
  <si>
    <t xml:space="preserve">Adquisición de material, útiles y equipos menores de oficina </t>
  </si>
  <si>
    <t>Brindar atención a los usuarios sin derechohabiencia de servicios de salud</t>
  </si>
  <si>
    <t>Alicia Lango Flores</t>
  </si>
  <si>
    <t>Comput-Arte Papelería SA de CV</t>
  </si>
  <si>
    <t>Mapeq Mayoristas en Papelería SA de CV</t>
  </si>
  <si>
    <t>Material de limpieza</t>
  </si>
  <si>
    <t xml:space="preserve">Compra de material de limpieza </t>
  </si>
  <si>
    <t>Prevenir la propagación de gérmenes que causan enfermedades</t>
  </si>
  <si>
    <t>Grupo Kurin S de RL de CV</t>
  </si>
  <si>
    <t>Compra de oxigeno para los meses de enero a julio 2021</t>
  </si>
  <si>
    <t>Ayudar a prevenir la muerte entre las personas con enfermedades pulmonares crónicas, que tienen bajos niveles de oxígeno la mayor parte del tiempo.</t>
  </si>
  <si>
    <t>Infra, S.A. de C.V</t>
  </si>
  <si>
    <t>Praxair México S de RL de CV</t>
  </si>
  <si>
    <t>Compra de medicamento de los meses de junio, julio y agosto 2021</t>
  </si>
  <si>
    <t>Detener o prevenir enfermedades; para aliviar síntomas; o para ayudar a diagnosticar algunas enfermedades. Los avances en los medicamentos han hecho posible que lo médicos curen muchas enfermedades y salven muchas vidas.</t>
  </si>
  <si>
    <t>Intercontinental de Medicamentos SA</t>
  </si>
  <si>
    <t xml:space="preserve">Compras destinadas a la adquisición de materiales y suministros médicos
que se ocuparon en unidades médicas del ISAPEG </t>
  </si>
  <si>
    <t>Garantiza un buen servicio, ya sea mediante los equipos médicos o distintos tratamientos que deban ser aplicados a los pacientes.</t>
  </si>
  <si>
    <t>Compra de protector respiratorios con eficciencia de filtracion
Microbiológica en unidades médicas del ISAPEG</t>
  </si>
  <si>
    <t>Prevención y control de las enfermedades</t>
  </si>
  <si>
    <t>José Antonio Navarro Silva</t>
  </si>
  <si>
    <t>Compras destinadas a la adquisición de materiales y suministros de laboratorios</t>
  </si>
  <si>
    <t>Llevar a cabo las investigaciones, análisis de calidad y llevar el control de procesos diversos garantizando un buen servicio a los pacientes.</t>
  </si>
  <si>
    <t>Distribuidora Andy de León SA de CV</t>
  </si>
  <si>
    <t>PRODEFAR SA de CV</t>
  </si>
  <si>
    <t>Dante Medical SA de CV</t>
  </si>
  <si>
    <t>Prendas de protección personal</t>
  </si>
  <si>
    <t>Compra de prendas de protección para el personal de las diferntes áreas en salud.</t>
  </si>
  <si>
    <t>Preservar la protección del personal que se debe utilizar en todas las tareas y actividades que, por su tipo, podrían causar lesiones o prejuicios para la salud</t>
  </si>
  <si>
    <t>Impresión y elaboración de material informativo derivado de la operación y administración de las dependencias y entidades</t>
  </si>
  <si>
    <t>Compra de servicios de apoyo administrativo, fotocopiado e impresión</t>
  </si>
  <si>
    <t xml:space="preserve">Codificar la información mediante la utilización del lenguaje textual combinado con representaciones icónicas. </t>
  </si>
  <si>
    <t>Brindar servicio de  vigilacia de los meses de marzo, abril, mayo, junio, julio y agosto de 2021</t>
  </si>
  <si>
    <t xml:space="preserve">Proveer un grado de protección y seguridad, para la conservación de los edificios, sus contenidos, y sus ocupantes. </t>
  </si>
  <si>
    <t>Limpieza y Vigilancia Profesionalem</t>
  </si>
  <si>
    <t>Manavil Comercializadora Sa de Cv</t>
  </si>
  <si>
    <t>Subcontratación de servicios con terceros</t>
  </si>
  <si>
    <t>Conjunto de estudios de laboratorio para brindar información derivado del análisis bioquímico para la prevención, el diagnóstico, el pronóstico y el tratamiento de las enfermedades a pacientes sin seguridad social.</t>
  </si>
  <si>
    <t>Preservar la salud de la población que no cuenta con seguridad social mediante estudios de laboratorio para un diagnóstico oportuno.</t>
  </si>
  <si>
    <t>Mantenimientos a equipos médicos de las Unidades Médicas del ISAPEG</t>
  </si>
  <si>
    <t>Contar con equipo médico en excelente y óptimas condiciones que proporcionen resultados certeros al paciente, identificando además señales tempranas de un defecto para minimizar el riesgo de averías no programadas y reducir la necesidad de realizar mantenimiento correctivo</t>
  </si>
  <si>
    <t>Abastos Y Soluciones En Equipo Medi</t>
  </si>
  <si>
    <t>Abraham Isidro Quiroz</t>
  </si>
  <si>
    <t>Absten Diagnostik Sa De Cv</t>
  </si>
  <si>
    <t>Adrián García Sangrador</t>
  </si>
  <si>
    <t>Adrian Mauricio Perez Castellanos</t>
  </si>
  <si>
    <t>Alejandra Guerra Sanchez</t>
  </si>
  <si>
    <t>Alejandra Rodriguez Herrera</t>
  </si>
  <si>
    <t>Alma Lidia Reyes Ayala</t>
  </si>
  <si>
    <t>Andrea Anahi Hernandez Quiroz</t>
  </si>
  <si>
    <t>Anni Jane Lopez Cortes</t>
  </si>
  <si>
    <t>Antonio Ortega Alvarez</t>
  </si>
  <si>
    <t>Arfamex Sa De Cv</t>
  </si>
  <si>
    <t>Asesoria Y Aplicaciones Medicas Sa</t>
  </si>
  <si>
    <t>Audimedical Distribucion De Equipo</t>
  </si>
  <si>
    <t>Bemet Ingenieria Y Equipo Medico S.</t>
  </si>
  <si>
    <t>Biomedica De Mexico Sa De Cv</t>
  </si>
  <si>
    <t>Bose Medic S,A De C,V</t>
  </si>
  <si>
    <t>Brenda Edith Perez Garcia</t>
  </si>
  <si>
    <t>Brenda Eleane Rivas Muñoz</t>
  </si>
  <si>
    <t>Carlos Alberto Arteaga Aguilera</t>
  </si>
  <si>
    <t>Claudia Janeth Hernandez Gonzalez</t>
  </si>
  <si>
    <t>Claudio Enrique Valencia Loredo</t>
  </si>
  <si>
    <t>Comercial De Especialidades Medicas</t>
  </si>
  <si>
    <t>Comercializadora Servicios Integral</t>
  </si>
  <si>
    <t>Comercializadora Y Distribuidora De</t>
  </si>
  <si>
    <t>Compañia Internacional De Distribuc</t>
  </si>
  <si>
    <t>Conservación Y Abasto Tecnológico M</t>
  </si>
  <si>
    <t>Corporativo Proveedor De Equipos Y</t>
  </si>
  <si>
    <t>David Alejandro Alvarado Anaya</t>
  </si>
  <si>
    <t>Depsym, Sa De Cv</t>
  </si>
  <si>
    <t>Dewimed Sa</t>
  </si>
  <si>
    <t>Distribuciones Anro Sa De Cv</t>
  </si>
  <si>
    <t>Distribuidora De Equipo Medico Eind</t>
  </si>
  <si>
    <t>Distribuidora Goba De Queretaro Sa</t>
  </si>
  <si>
    <t>Distribuidora Medica Integral Timed</t>
  </si>
  <si>
    <t>Distribuidora Medica Noma Sa De Cv</t>
  </si>
  <si>
    <t>Drager Medical Mexico Sa De Cv</t>
  </si>
  <si>
    <t>Dupont Elektric Mexico, S.A. De C.V</t>
  </si>
  <si>
    <t>Eder Ortega Rodriguez</t>
  </si>
  <si>
    <t>Elba Yasmin Ureña Pineda</t>
  </si>
  <si>
    <t>Electrica Crisen Sa De Cv</t>
  </si>
  <si>
    <t>Electronica Y Medicina Sa</t>
  </si>
  <si>
    <t>Especialistas En Esterilizacion Yen</t>
  </si>
  <si>
    <t>Fabiola Grisel Vazquez Alvarez</t>
  </si>
  <si>
    <t>Fernando Monzon Arellano</t>
  </si>
  <si>
    <t>Francisco Javier Flores Malagon</t>
  </si>
  <si>
    <t>Gabriel Delgado Alonso</t>
  </si>
  <si>
    <t>Ge Sistemas Medicos De Mexicosa De</t>
  </si>
  <si>
    <t>Grupo Ors Consultores Electricos Sa</t>
  </si>
  <si>
    <t>Gustavo Vazquez Valdes</t>
  </si>
  <si>
    <t>Hector Ordoñez Soto</t>
  </si>
  <si>
    <t>Hernan Aaron Olivo Mendoza</t>
  </si>
  <si>
    <t>Hospitecnica Sa De Cv</t>
  </si>
  <si>
    <t>Imagenología Biomédica S.A. De C.V.</t>
  </si>
  <si>
    <t>Inelbio Sa De Cv</t>
  </si>
  <si>
    <t>Ingenieria Clinica Hospitalarias De</t>
  </si>
  <si>
    <t>Instituto De Salud Y Diagnostico S.</t>
  </si>
  <si>
    <t>Instrumedical Sa De Cv</t>
  </si>
  <si>
    <t>Instrumentacion Medica Sa De Cv</t>
  </si>
  <si>
    <t>Intelligeo, Sa De Cv</t>
  </si>
  <si>
    <t>Intersem Sc</t>
  </si>
  <si>
    <t>Israel Canelo Zavala</t>
  </si>
  <si>
    <t>Jesus Zavala Gutierrez</t>
  </si>
  <si>
    <t>Jose Alfredo Enriquez Lara</t>
  </si>
  <si>
    <t>Jose Francisco Martinez Vargas</t>
  </si>
  <si>
    <t>José Manuel Valencia Rodríguez</t>
  </si>
  <si>
    <t>Jose Natividad Guillen Tapia</t>
  </si>
  <si>
    <t>Juan Antonio Silva Perez</t>
  </si>
  <si>
    <t>Juan Carlos Uribe Camacho</t>
  </si>
  <si>
    <t>Juan Carlos Velazquez González</t>
  </si>
  <si>
    <t>Juan Francisco Galicia Lopez</t>
  </si>
  <si>
    <t>Juan Jose Arevalo Araujo</t>
  </si>
  <si>
    <t>Juan Manuel Amezcua Perez</t>
  </si>
  <si>
    <t>Juan Manuel Ortega Mosqueda</t>
  </si>
  <si>
    <t>Karl Storz Endoscopia Mexico S.A. D</t>
  </si>
  <si>
    <t>Koolfer, S.A. De C.V.</t>
  </si>
  <si>
    <t>Leticia Becerra Ramirez</t>
  </si>
  <si>
    <t>Leticia Granados Castro</t>
  </si>
  <si>
    <t>Mafe Medical Service Sa De Cv</t>
  </si>
  <si>
    <t>Mantenimiento Integral Hospitalario</t>
  </si>
  <si>
    <t>Marcela Perez Hernandez</t>
  </si>
  <si>
    <t>Marco Antonio Plascencia Vieyra</t>
  </si>
  <si>
    <t>Maria De La Cruz Lopez Rivera</t>
  </si>
  <si>
    <t>Martha Garcia Avila</t>
  </si>
  <si>
    <t>Martha Isabel Barba Sepulveda</t>
  </si>
  <si>
    <t>Martin Hernandez Vargas</t>
  </si>
  <si>
    <t>Maurilio Gonzalo Jimenez Santiago</t>
  </si>
  <si>
    <t>Med Rent Sa De Cv</t>
  </si>
  <si>
    <t>Medical Health Store Sa De Cv</t>
  </si>
  <si>
    <t>Medical Scope Sa De Cv</t>
  </si>
  <si>
    <t>Medikal-Muneris S.A De C.V</t>
  </si>
  <si>
    <t>Michelle Del Rocio Guzman Ayala</t>
  </si>
  <si>
    <t>Microtecnologia Biomedica De México</t>
  </si>
  <si>
    <t>Miguel Angel  Rosales Camacho</t>
  </si>
  <si>
    <t>Mutis Proyecto S.C. De R.L. De C.V.</t>
  </si>
  <si>
    <t>Oscar Melo Aguilar</t>
  </si>
  <si>
    <t>Philips Mexico Commercial, S.A. De</t>
  </si>
  <si>
    <t>Proyectos Industriales Y Ecologicos</t>
  </si>
  <si>
    <t>Proyectos, Servicios Y Climas Del B</t>
  </si>
  <si>
    <t>Radiologia Y Electronica De Mexicos</t>
  </si>
  <si>
    <t>Ralego Equipo Medico Y Reactivos S</t>
  </si>
  <si>
    <t>Raul Salgado Arellano Salgado Arell</t>
  </si>
  <si>
    <t>Rosalinda Claudia Lopez Tejeda</t>
  </si>
  <si>
    <t>Rubén Fonseca Macías</t>
  </si>
  <si>
    <t>Ruben Solis Gomez</t>
  </si>
  <si>
    <t>Servicio E Integracion Biomedicade</t>
  </si>
  <si>
    <t>Servicio Y Venta De Insumos Medicos</t>
  </si>
  <si>
    <t>Servicios De Ingenieria En Medicina</t>
  </si>
  <si>
    <t>Silvia Guadalupe Sosa García</t>
  </si>
  <si>
    <t>Soluciones Biomedicas Ammed Sa De C</t>
  </si>
  <si>
    <t>Soluciones Medicas Comercial Sa De</t>
  </si>
  <si>
    <t>Soluciones Medicas Vitalcorp Sa De</t>
  </si>
  <si>
    <t>Suministro Para Uso Medico Yhospita</t>
  </si>
  <si>
    <t>Surtidor Quimico Del Centro Sa De C</t>
  </si>
  <si>
    <t>Technus Medical Sas De Cv</t>
  </si>
  <si>
    <t>Tecnimedic S De Rl</t>
  </si>
  <si>
    <t>Tecnologia Biomedica Y Clinica Sa D</t>
  </si>
  <si>
    <t>Tecnologia Medica Interamericanasa</t>
  </si>
  <si>
    <t>Viasis Servicio S.A De C.V.</t>
  </si>
  <si>
    <t>Victor Buelna Martinez</t>
  </si>
  <si>
    <t>Yag Mantenimiento</t>
  </si>
  <si>
    <t>Zugey Argelia Escalera Hernandez</t>
  </si>
  <si>
    <t>Mantenimiento y conservación de vehículos terrestres, aéreos, marítimos, lacustres y fluviales</t>
  </si>
  <si>
    <t xml:space="preserve">Mantenimiento a caravanas de la Salud del ISAPEG </t>
  </si>
  <si>
    <t>La unidad se encuentre en óptimas condiciones para mayor seguridad para el conductor, ahorro de consumo de combustible, reducción de costos por la reducción de las reparaciones, con la finalidad de poder llevar a cabo y realizar las funciones que se le asignan; como otorgar servicios de salud.</t>
  </si>
  <si>
    <t>Tomas Mosqueda Camarillo</t>
  </si>
  <si>
    <t>Juan Manuel Ortiz Piña</t>
  </si>
  <si>
    <t>Mantenimiento y conservación de maquinaria y equipo</t>
  </si>
  <si>
    <t xml:space="preserve">Mantenimiento a maquinaria de unidades médicas del ISAPEG </t>
  </si>
  <si>
    <t>Mantener en optimo estado el transformador de la unidad para recibir correctamente la corriente eléctrica, además mantener en optimo estado los equipos de cómputo y garantizar la protección en caso de descargas eléctricas</t>
  </si>
  <si>
    <t>Adrian Almaguer Santana</t>
  </si>
  <si>
    <t xml:space="preserve">Mantenimiento preventivo a elevador en unidad médica del ISAPG </t>
  </si>
  <si>
    <t>El equipo está funcionando adecuadamente, para transportar a personal y pacientes con discapacidad al área de gobierno, para la tramitación de actividades administrativas.</t>
  </si>
  <si>
    <t>Elevadores Schindler Sa De Cv</t>
  </si>
  <si>
    <t>Mantenimiento preventivo a extintores de unidades médicas del ISAPEG</t>
  </si>
  <si>
    <t xml:space="preserve">Revisar cada uno de los componentes, su condición y la calidad del agente. Para proveer un grado de protección y seguridad, para la conservación de los edificios, sus contenidos, y sus ocupantes. </t>
  </si>
  <si>
    <t>Extinguidores Zaragoza De Leon Sa D</t>
  </si>
  <si>
    <t>Garantizar el funcionamiento de los equipos en cumplimiento con la seguridad de los trabajadores y usuarios de los servicios médicos que presta la Unidad.</t>
  </si>
  <si>
    <t>Extintores Del Bajio Sa De Cv</t>
  </si>
  <si>
    <t>Garantizar la seguridad tanto del paciente como la del personal en caso de incendio</t>
  </si>
  <si>
    <t>Heroico Cuerpo De Bomberos Voluntar</t>
  </si>
  <si>
    <t>Servicio de mantenimiento preventivo y correctivo a equipo electromecánico</t>
  </si>
  <si>
    <t xml:space="preserve">Garantizar el óptimo funcionamiento de los equipos que forman parte de la infraestructura para la atención de los usuarios </t>
  </si>
  <si>
    <t>Jose Benjamin Garcia Rosas</t>
  </si>
  <si>
    <t>Servicio de mantenimiento programado a mini Split en Unidades Médicas del ISAPEG</t>
  </si>
  <si>
    <t xml:space="preserve">Mantener en óptimas condiciones el sistema de ventilación para áreas criticas </t>
  </si>
  <si>
    <t>Jose Martinez Sanchez</t>
  </si>
  <si>
    <t>Instalación reparación y mantenimiento de maquinaria otros equipos y herramienta en Unidades Médicas del ISAPEG</t>
  </si>
  <si>
    <t>Jorge Camacho Ledesma</t>
  </si>
  <si>
    <t>Mantenimiento preventivo a planta de emergencia</t>
  </si>
  <si>
    <t>Mantener en óptimas condiciones la planta de emergencia en caso de alguna interrupción de electricidad  para evitar un contratiempo en la atención del paciente.</t>
  </si>
  <si>
    <t>Mantenimiento correctivo a aires acondicionados de unidades médicas del ISAPEG</t>
  </si>
  <si>
    <t>Mantener las áreas ventiladas y así conservar la temperatura, sobre todo de áreas como vacunas por los refrigerados de biológico</t>
  </si>
  <si>
    <t>Pedro Aportela Palacios</t>
  </si>
  <si>
    <t>Mantenimientos preventivo y correctivo a maquinaria y equipos de unidades médicas del ISAPEG</t>
  </si>
  <si>
    <t>Permite identificar las señales tempranas de un defecto para minimizar el riesgo de averías no programadas y reducir la necesidad de realizar mantenimiento correctivo.</t>
  </si>
  <si>
    <t>Carlos Alberto Garcia Lemus</t>
  </si>
  <si>
    <t>Mantenimiento correctivo de hidroneumático de unidad médica del ISAPEG</t>
  </si>
  <si>
    <t xml:space="preserve">Mantener en optimas condiciones la bomba de agua para el abastecimiento de agua y correcto funcionamiento de la unidad en beneficio del paciente </t>
  </si>
  <si>
    <t>Juan Carlos Moreno Casados</t>
  </si>
  <si>
    <t>Mantenimiento correctivo a manejadora de aire en las Unidades Médicas del ISAPEG</t>
  </si>
  <si>
    <t>Mantener los caudales correctos de ventilación, limpieza, temperatura y humedad</t>
  </si>
  <si>
    <t xml:space="preserve">Mantenimiento preventivo a sistema planta tratadora de aguas residuales y sistema de medición eléctrica. </t>
  </si>
  <si>
    <t>Md Tech &amp; Sports Sa De Cv</t>
  </si>
  <si>
    <t>Mantenimiento preventivo a equipos de cómputo sistemas de respaldo para UPS de Swichts</t>
  </si>
  <si>
    <t>Mantener los equipos de respaldo trabajando con normalidad para el adecuado resguardo de la información y telecomunicación</t>
  </si>
  <si>
    <t>Miguel Antonio Muñoz Dominguez</t>
  </si>
  <si>
    <t>Mantenimiento preventivo y/o correctivo a planta de emergencia y sistemas de ventilación de Unidades Médicas del ISAPEG</t>
  </si>
  <si>
    <t>Permite identificar las señales tempranas de un defecto para minimizar el riesgo de averías no programadas y reducir riesgos.</t>
  </si>
  <si>
    <t>Roman Amador Cervantes Moreno</t>
  </si>
  <si>
    <t>Sistema contra incendios, calderas, hidroneumático</t>
  </si>
  <si>
    <t xml:space="preserve">Proporcionan seguridad y bienestar al paciente en la unidad hospitalaria </t>
  </si>
  <si>
    <t>Mantenimiento correctivo a aire acondicionado del área de Rayos X</t>
  </si>
  <si>
    <t>Mantener una temperatura adecuada para el buen funcionamiento del equipo biomédico ya que las temperaturas altas provocan que deje de funcionar</t>
  </si>
  <si>
    <t>Nestor Sanchez Perez</t>
  </si>
  <si>
    <t>Mantenimiento correctivo a planta tratadora de aguas residuales de Unidades Médicas del ISAPEG</t>
  </si>
  <si>
    <t xml:space="preserve">Retirar los contaminantes que se vierten en el agua, ya sea para su posterior incorporación a un cuerpo lacustre natural, o para su reúso en otras actividades. </t>
  </si>
  <si>
    <t>Mantenimiento correctivo a equipo de sistema hidráulico de bombeo</t>
  </si>
  <si>
    <t>Monitoreo cada cierto tiempo para que no ocurra alguna falla imprevista ocasionando el retraso en sus funciones Y garantizar su efectividad.</t>
  </si>
  <si>
    <t>Mantenimiento preventivo a planta de emergencia de Unidades Médicas del ISAPEG</t>
  </si>
  <si>
    <t>Juan Manuel Sanchez Benitez</t>
  </si>
  <si>
    <t xml:space="preserve">Mantenimiento preventivo a compresores de grado médico </t>
  </si>
  <si>
    <t>Brindar una atención oportuna a los pacientes con problemas de deficiencia para respirar</t>
  </si>
  <si>
    <t>Francisco Javier Basurto Zavala</t>
  </si>
  <si>
    <t xml:space="preserve">Mantenimiento correctivo al suministro eléctrico y otros a Unidades Médicas del ISAPEG </t>
  </si>
  <si>
    <t>Generación, transporte y la distribución de la energía eléctrica, los cuales cuentan con mecanismos de control, seguridad y protección.</t>
  </si>
  <si>
    <t>Francisco Enrique Martinez Rodrigue</t>
  </si>
  <si>
    <t>J Jesus Castillo Garcia</t>
  </si>
  <si>
    <t>Extinguidores y Servicios De Salama</t>
  </si>
  <si>
    <t>Servicio de mantenimiento preventivo a planta de tratamiento de aguas residuales y mantenimiento preventivo equipo de rayos x dental</t>
  </si>
  <si>
    <t xml:space="preserve">Garantizar el óptimo funcionamiento de los equipos que forman parte de la infraestructura para la atención </t>
  </si>
  <si>
    <t>Mantenimiento  al sistema de oxigeno medicinal en Unidades Médicas del ISAPEG</t>
  </si>
  <si>
    <t xml:space="preserve">Revisar cada uno de los componentes, su condición y la calidad del agente, para suministrar oxígeno a pacientes. </t>
  </si>
  <si>
    <t xml:space="preserve">Servicio de mantenimiento preventivo al sistema de detección de humo </t>
  </si>
  <si>
    <t>La localización en forma automática el humo producido por fuego en un conato de incendio salvaguardando la integridad y vida de los pacientes, del personal y de las personas en general.</t>
  </si>
  <si>
    <t>Juan Carlos Colunga Rivera</t>
  </si>
  <si>
    <t>Retiro de tablero de aislamiento para quirófano de Unidades Médicas del ISAPEG</t>
  </si>
  <si>
    <t xml:space="preserve">Proteger a los pacientes y personal del hospital de recibir una descarga eléctrica causada por fallas a tierra. </t>
  </si>
  <si>
    <t>Jose Octavio Jimenez Roman</t>
  </si>
  <si>
    <t xml:space="preserve">Cumplir con el protocolo de protección civil así como prevenir y garantizar la seguridad de usuarios y personal de salud en caso de siniestro </t>
  </si>
  <si>
    <t>Hensley Raquel Rivera Mendez</t>
  </si>
  <si>
    <t>Mantenimiento preventivo a ruteadores, swich y UPS</t>
  </si>
  <si>
    <t xml:space="preserve">Mantener con energía eléctrica los equipos médicos al momento de variaciones en la luz  </t>
  </si>
  <si>
    <t>Ernesto Santibañez Vazquez</t>
  </si>
  <si>
    <t xml:space="preserve">Mantenimiento correctivo a equipo hidroneumático </t>
  </si>
  <si>
    <t>Garantizar el abastecimiento de agua potable en todas las áreas</t>
  </si>
  <si>
    <t>Talina Fernanda Araujo Rodriguez</t>
  </si>
  <si>
    <t>Mantenimiento preventivo y correctivo a equipo electromecánico de Unidades Médicas del ISAPEG</t>
  </si>
  <si>
    <t>Garantizar el óptimo funcionamiento de los equipos que forman parte de la infraestructura para la atención al usuario</t>
  </si>
  <si>
    <t>Mantenimiento correctivo al aire acondicionado de Unidades Médicas del ISAPEG</t>
  </si>
  <si>
    <t>Rosa Isela Lopez Guerrero</t>
  </si>
  <si>
    <t>Adriana Medina Fernandez</t>
  </si>
  <si>
    <t>Mantenimiento correctivo a sistema de aire grado médico  de Unidades Médicas del ISAPEG</t>
  </si>
  <si>
    <t>Garantizar la vida útil de herramientas y maquinaria, evitar fugas y desperdicios, el óptimo consumo de aire y el ahorro de energía eléctrica.</t>
  </si>
  <si>
    <t>Eliud Yamin Guzman Garcia</t>
  </si>
  <si>
    <t>Julio Cesar Hernandez Mendiola</t>
  </si>
  <si>
    <t>Instalación, reparación y mantenimiento de maquinaria, otros equipos y herramienta a sistema de aire</t>
  </si>
  <si>
    <t>Mantener el área de hospitalización en óptimas condiciones de temperatura y para evitar contaminación en el área causada por temperaturas altas</t>
  </si>
  <si>
    <t>Carlos Humberto Paz Bamaca</t>
  </si>
  <si>
    <t>Omar Guillermo Lona Cisneros</t>
  </si>
  <si>
    <t>Mantenimiento a equipo electromecánico para sistema de energía interrumpible UPS de Unidades Médicas del ISAPEG</t>
  </si>
  <si>
    <t>Brindar energía eléctrica por un tiempo limitado a dispositivos eléctricos/electrónicos en el caso de interrupción eléctrica.</t>
  </si>
  <si>
    <t>Gerardo Del Carmen García</t>
  </si>
  <si>
    <t>Mantenimiento preventivo a sistemas de tablero de detección de humo y alarmas, así como a sistemas de refrigeración y congelación de Unidades Médicas</t>
  </si>
  <si>
    <t>Rolando Nuñez Ulloa</t>
  </si>
  <si>
    <t xml:space="preserve">Mantenimiento preventivo a cámaras de frigo y a planta de emergencia </t>
  </si>
  <si>
    <t>Tener en óptimas condiciones la cámara fría y la planta de emergencia, para mantener las vacunas y medicamentos que deben tener una temperatura necesaria y adecuada</t>
  </si>
  <si>
    <t>Karla Dolores Perez Garcia</t>
  </si>
  <si>
    <t>Raylene Jimenez Cardona</t>
  </si>
  <si>
    <t xml:space="preserve">Mantenimiento a subestación eléctrica, transformador y tableros de control </t>
  </si>
  <si>
    <t xml:space="preserve">Adecuado suministro de energía eléctrica para operatividad de instalaciones de las unidades médicas </t>
  </si>
  <si>
    <t>Ma. Del Refugio Serrano Cabrera</t>
  </si>
  <si>
    <t>Sonia Granados Esparza</t>
  </si>
  <si>
    <t xml:space="preserve">Servicio de mantenimiento correctivo a planta tratadora de aguas residuales que sirve para desinfección de aguas contaminadas  </t>
  </si>
  <si>
    <t>Desinfección de las aguas contaminadas para preservar el medio ambiente y propiciar una mayor disponibilidad de este recurso</t>
  </si>
  <si>
    <t>Oscar Noe Ramirez Lara</t>
  </si>
  <si>
    <t>Mantenimiento preventivo a bombas de vacío, y a los compresores grado médico</t>
  </si>
  <si>
    <t>Equipo de bombas de vacío funcionando de manera óptima para el suministro de gases medicinales que se encuentran en las consolas de los pacientes; y así mismo al suministro de todo la unidad medica</t>
  </si>
  <si>
    <t>Gabriel  Pico Piña</t>
  </si>
  <si>
    <t>Alfredo Aaron Palafox Jaramillo</t>
  </si>
  <si>
    <t xml:space="preserve">Mantenimiento preventivo al sistema de tierras físicas y al sistema de pararrayos </t>
  </si>
  <si>
    <t>Mantener en óptimas condiciones para poder brindar un servicio de calidad al paciente</t>
  </si>
  <si>
    <t>Mantenimiento preventivo a recarga de extintores</t>
  </si>
  <si>
    <t>Ezequiel Guadalupe Martinez Aviles</t>
  </si>
  <si>
    <t>Mantener un ambiente optimo, en las áreas, para mantener las condiciones ideales para brindar servicio adecuado al paciente</t>
  </si>
  <si>
    <t>Mantenimiento preventivo a planta de emergencia y acondicionadores de Unidades Médicas del ISAPEG</t>
  </si>
  <si>
    <t>Permite detectar fallas que comienzan a gestarse y que pueden producir en el futuro cercano o a mediano plazo una parada de una planta y/o un siniestro afectando sus contenidos, y sus ocupantes.</t>
  </si>
  <si>
    <t>Claudio Barajas Valdivia</t>
  </si>
  <si>
    <t>Bajo Cero Industrial</t>
  </si>
  <si>
    <t>Marco Antonio Ramirez Barrios</t>
  </si>
  <si>
    <t>Mantenimiento preventivo a unidad condensadora y manejadoras de aire acondicionado de unidad médica del ISAPEG</t>
  </si>
  <si>
    <t xml:space="preserve">Garantizar la integridad tanto del equipo electromecánico, como del personal usuario que el equipo encuentre una operatividad al máximo y realice la purificación del aire mediante sus filtros para garantizar el aire de la mejor calidad que ingresa al área de urgencias  </t>
  </si>
  <si>
    <t xml:space="preserve">Mantenimiento preventivo a manejadoras de aire acondicionado y a calderas vertical y calentador solar de unidad médica del ISAPEG </t>
  </si>
  <si>
    <t xml:space="preserve">Equipos trabajando con normalidad para la adecuada filtración aire que entra a las áreas críticas, así mismo se reducen las infecciones por ambiente en los pacientes que se encuentran en las áreas de alto riesgo, así como mantener el agua caliente en diferentes servicios de la unidad. </t>
  </si>
  <si>
    <t>Jose Emilio Delgado Aldaco</t>
  </si>
  <si>
    <t>Mantenimiento preventivo a planta de emergencia y acondicionadores  de Unidades Médicas del ISAPEG</t>
  </si>
  <si>
    <t>Copretium Sa De Cv</t>
  </si>
  <si>
    <t xml:space="preserve">Servicio de limpieza de los meses de marzo, abril, mayo, junio y julio de 2021 de las Unidades médicas del ISAPEG </t>
  </si>
  <si>
    <t>Mantener el bienestar de nuestro personal y el de las personas sin seguridad social, eliminando la suciedad orgánica y/o inorgánica adherida a las superficies, siendo a su vez lo más respetuoso posible con el medio ambiente.</t>
  </si>
  <si>
    <t>Ecodeli Industrial Sa De Cv</t>
  </si>
  <si>
    <t>Profesionales En Mantenimiento y Limpieza</t>
  </si>
  <si>
    <t xml:space="preserve">Servicio de limpieza de los meses de marzo, abril, mayo, junio, julio y agosto de 2021 de las Unidades médicas del ISAPEG </t>
  </si>
  <si>
    <t>Secolimpsa y Comercializadora Sa De Cv</t>
  </si>
  <si>
    <t xml:space="preserve">Servicio de Lavanderia de los meses de enero, febrero, marzo, abril, mayo, junio, julio y agosto 2021 de las Unidades médicas del ISAPEG </t>
  </si>
  <si>
    <t>Servicios Estrella Azul De Occident</t>
  </si>
  <si>
    <t>Dr. Daniel Alberto Díaz Martínez, Secretario de Salud y Director General del Instituto de Salud Pública del Estado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</si>
</sst>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25">
    <font>
      <sz val="11"/>
      <color theme="1"/>
      <name val="Calibri"/>
      <family val="2"/>
      <scheme val="minor"/>
    </font>
    <font>
      <sz val="10"/>
      <name val="Arial"/>
      <family val="2"/>
    </font>
    <font>
      <b/>
      <sz val="14"/>
      <color indexed="8"/>
      <name val="Arial"/>
      <family val="2"/>
    </font>
    <font>
      <b/>
      <sz val="10"/>
      <color theme="0"/>
      <name val="Arial"/>
      <family val="2"/>
    </font>
    <font>
      <b/>
      <sz val="12"/>
      <name val="Arial"/>
      <family val="2"/>
    </font>
    <font>
      <b/>
      <sz val="8"/>
      <color indexed="9"/>
      <name val="Arial"/>
      <family val="2"/>
    </font>
    <font>
      <sz val="11"/>
      <color theme="1"/>
      <name val="Calibri"/>
      <family val="2"/>
      <scheme val="minor"/>
    </font>
    <font>
      <b/>
      <sz val="8"/>
      <name val="Arial"/>
      <family val="2"/>
    </font>
    <font>
      <b/>
      <sz val="10"/>
      <color indexed="9"/>
      <name val="Arial"/>
      <family val="2"/>
    </font>
    <font>
      <sz val="10"/>
      <name val="Montserrat"/>
    </font>
    <font>
      <sz val="9"/>
      <name val="Arial"/>
      <family val="2"/>
    </font>
    <font>
      <b/>
      <sz val="9"/>
      <color indexed="9"/>
      <name val="Arial"/>
      <family val="2"/>
    </font>
    <font>
      <sz val="9"/>
      <color theme="0"/>
      <name val="Arial"/>
      <family val="2"/>
    </font>
    <font>
      <b/>
      <sz val="9"/>
      <color theme="0"/>
      <name val="Arial"/>
      <family val="2"/>
    </font>
    <font>
      <sz val="8"/>
      <name val="Arial"/>
      <family val="2"/>
    </font>
    <font>
      <b/>
      <sz val="10"/>
      <color rgb="FFFF0000"/>
      <name val="Arial"/>
      <family val="2"/>
    </font>
    <font>
      <b/>
      <sz val="12"/>
      <color theme="1"/>
      <name val="Montserrat"/>
    </font>
    <font>
      <b/>
      <sz val="12"/>
      <color indexed="8"/>
      <name val="Arial"/>
      <family val="2"/>
    </font>
    <font>
      <b/>
      <sz val="10"/>
      <color theme="4" tint="-0.249977111117893"/>
      <name val="Arial"/>
      <family val="2"/>
    </font>
    <font>
      <b/>
      <u/>
      <sz val="12"/>
      <color theme="1"/>
      <name val="Montserrat"/>
    </font>
    <font>
      <sz val="8"/>
      <color theme="1"/>
      <name val="Montserrat"/>
    </font>
    <font>
      <b/>
      <u/>
      <sz val="12"/>
      <name val="Arial"/>
      <family val="2"/>
    </font>
    <font>
      <sz val="11"/>
      <name val="Arial"/>
      <family val="2"/>
    </font>
    <font>
      <sz val="12"/>
      <name val="Montserrat"/>
    </font>
    <font>
      <sz val="10"/>
      <color theme="1"/>
      <name val="Montserrat"/>
    </font>
  </fonts>
  <fills count="4">
    <fill>
      <patternFill patternType="none"/>
    </fill>
    <fill>
      <patternFill patternType="gray125"/>
    </fill>
    <fill>
      <patternFill patternType="solid">
        <fgColor theme="0"/>
        <bgColor indexed="64"/>
      </patternFill>
    </fill>
    <fill>
      <patternFill patternType="solid">
        <fgColor rgb="FFA6264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92">
    <xf numFmtId="0" fontId="0" fillId="0" borderId="0" xfId="0"/>
    <xf numFmtId="0" fontId="1" fillId="0" borderId="0" xfId="1" applyFont="1"/>
    <xf numFmtId="0" fontId="1" fillId="0" borderId="0" xfId="1"/>
    <xf numFmtId="0" fontId="1" fillId="2" borderId="0" xfId="1" applyFill="1"/>
    <xf numFmtId="0" fontId="5" fillId="3" borderId="1" xfId="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1" applyNumberFormat="1" applyFont="1" applyFill="1" applyBorder="1" applyAlignment="1">
      <alignment horizontal="left" vertical="center" wrapText="1"/>
    </xf>
    <xf numFmtId="0" fontId="1" fillId="0" borderId="1" xfId="1" applyFont="1" applyFill="1" applyBorder="1" applyAlignment="1">
      <alignment horizontal="left" vertical="center" wrapText="1"/>
    </xf>
    <xf numFmtId="0" fontId="3" fillId="3" borderId="1" xfId="1" applyFont="1" applyFill="1" applyBorder="1" applyAlignment="1">
      <alignment horizontal="center" vertical="center"/>
    </xf>
    <xf numFmtId="44" fontId="7" fillId="0" borderId="1" xfId="2" applyFont="1" applyFill="1" applyBorder="1" applyAlignment="1">
      <alignment horizontal="center" vertical="center" wrapText="1"/>
    </xf>
    <xf numFmtId="44" fontId="8" fillId="3" borderId="1" xfId="2" applyFont="1" applyFill="1" applyBorder="1" applyAlignment="1">
      <alignment horizontal="center" vertical="center" wrapText="1"/>
    </xf>
    <xf numFmtId="0" fontId="4" fillId="0" borderId="0" xfId="1" applyFont="1" applyBorder="1" applyAlignment="1">
      <alignment horizontal="center"/>
    </xf>
    <xf numFmtId="44" fontId="1" fillId="0" borderId="0" xfId="1" applyNumberFormat="1"/>
    <xf numFmtId="43" fontId="1" fillId="2" borderId="0" xfId="3" applyFont="1" applyFill="1"/>
    <xf numFmtId="0" fontId="4" fillId="0" borderId="0" xfId="1" applyFont="1" applyBorder="1" applyAlignment="1">
      <alignment horizontal="center"/>
    </xf>
    <xf numFmtId="9" fontId="7" fillId="0" borderId="1" xfId="4" applyFont="1" applyFill="1" applyBorder="1" applyAlignment="1">
      <alignment horizontal="center" vertical="center" wrapText="1"/>
    </xf>
    <xf numFmtId="9" fontId="8" fillId="3" borderId="1" xfId="2" applyNumberFormat="1" applyFont="1" applyFill="1" applyBorder="1" applyAlignment="1">
      <alignment horizontal="center" vertical="center" wrapText="1"/>
    </xf>
    <xf numFmtId="0" fontId="1" fillId="3" borderId="0" xfId="1" applyFont="1" applyFill="1"/>
    <xf numFmtId="0" fontId="1" fillId="3" borderId="1" xfId="1" applyNumberFormat="1" applyFont="1" applyFill="1" applyBorder="1" applyAlignment="1">
      <alignment horizontal="center" vertical="center" wrapText="1"/>
    </xf>
    <xf numFmtId="43" fontId="1" fillId="0" borderId="0" xfId="3" applyFont="1"/>
    <xf numFmtId="44" fontId="1" fillId="2" borderId="0" xfId="1" applyNumberFormat="1" applyFill="1"/>
    <xf numFmtId="43" fontId="7" fillId="0" borderId="0" xfId="3" applyFont="1" applyFill="1" applyBorder="1" applyAlignment="1">
      <alignment horizontal="center" vertical="center" wrapText="1"/>
    </xf>
    <xf numFmtId="49" fontId="1" fillId="0" borderId="1" xfId="1" applyNumberFormat="1" applyBorder="1" applyAlignment="1">
      <alignment horizontal="center" vertical="center" wrapText="1"/>
    </xf>
    <xf numFmtId="49" fontId="1" fillId="0" borderId="1" xfId="1" applyNumberFormat="1" applyBorder="1" applyAlignment="1">
      <alignment vertical="center" wrapText="1"/>
    </xf>
    <xf numFmtId="0" fontId="1" fillId="0" borderId="0" xfId="1" applyFill="1"/>
    <xf numFmtId="0" fontId="10" fillId="0" borderId="0" xfId="1" applyFont="1"/>
    <xf numFmtId="0" fontId="10" fillId="0" borderId="0" xfId="1" applyFont="1" applyAlignment="1">
      <alignment wrapText="1"/>
    </xf>
    <xf numFmtId="0" fontId="11" fillId="3" borderId="1" xfId="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0" fillId="0" borderId="6" xfId="1" applyFont="1" applyBorder="1" applyAlignment="1"/>
    <xf numFmtId="0" fontId="10" fillId="0" borderId="6" xfId="1" applyFont="1" applyBorder="1" applyAlignment="1">
      <alignment wrapText="1"/>
    </xf>
    <xf numFmtId="0" fontId="10" fillId="0" borderId="6" xfId="1" applyFont="1" applyBorder="1" applyAlignment="1">
      <alignment horizontal="center" vertical="center"/>
    </xf>
    <xf numFmtId="0" fontId="10" fillId="0" borderId="0" xfId="1" applyFont="1" applyAlignment="1">
      <alignment horizontal="center" vertical="center"/>
    </xf>
    <xf numFmtId="44" fontId="14" fillId="0" borderId="0" xfId="1" applyNumberFormat="1" applyFont="1"/>
    <xf numFmtId="4" fontId="1" fillId="2" borderId="0" xfId="1" applyNumberFormat="1" applyFill="1"/>
    <xf numFmtId="4" fontId="15" fillId="2" borderId="0" xfId="1" applyNumberFormat="1" applyFont="1" applyFill="1"/>
    <xf numFmtId="0" fontId="2" fillId="0" borderId="0" xfId="1" applyFont="1" applyFill="1" applyBorder="1" applyAlignment="1">
      <alignment vertical="top"/>
    </xf>
    <xf numFmtId="0" fontId="2" fillId="0" borderId="0" xfId="1" applyFont="1" applyFill="1" applyBorder="1" applyAlignment="1">
      <alignment vertical="top" wrapText="1"/>
    </xf>
    <xf numFmtId="1" fontId="16" fillId="0" borderId="0" xfId="0" applyNumberFormat="1" applyFont="1" applyAlignment="1"/>
    <xf numFmtId="0" fontId="17" fillId="0" borderId="0" xfId="1" applyFont="1" applyFill="1" applyBorder="1" applyAlignment="1">
      <alignment vertical="center"/>
    </xf>
    <xf numFmtId="0" fontId="17" fillId="0" borderId="0" xfId="1" applyFont="1" applyFill="1" applyBorder="1" applyAlignment="1">
      <alignment vertical="center" wrapText="1"/>
    </xf>
    <xf numFmtId="0" fontId="18" fillId="0" borderId="0"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16" fillId="0" borderId="0" xfId="0" applyFont="1" applyAlignment="1">
      <alignment vertical="center"/>
    </xf>
    <xf numFmtId="0" fontId="19" fillId="0" borderId="0" xfId="0" applyFont="1" applyAlignment="1">
      <alignment vertical="center"/>
    </xf>
    <xf numFmtId="0" fontId="4" fillId="0" borderId="0" xfId="1" applyFont="1" applyBorder="1" applyAlignment="1"/>
    <xf numFmtId="0" fontId="4" fillId="0" borderId="0" xfId="1" applyFont="1" applyBorder="1" applyAlignment="1">
      <alignment wrapText="1"/>
    </xf>
    <xf numFmtId="2" fontId="20" fillId="0" borderId="0" xfId="0" applyNumberFormat="1" applyFont="1" applyAlignment="1">
      <alignment horizontal="right"/>
    </xf>
    <xf numFmtId="0" fontId="21" fillId="0" borderId="0" xfId="1" applyFont="1" applyBorder="1" applyAlignment="1">
      <alignment horizontal="center"/>
    </xf>
    <xf numFmtId="0" fontId="21" fillId="0" borderId="0" xfId="1" applyFont="1" applyBorder="1" applyAlignment="1">
      <alignment horizontal="center" wrapText="1"/>
    </xf>
    <xf numFmtId="0" fontId="21" fillId="0" borderId="8" xfId="1" applyFont="1" applyBorder="1" applyAlignment="1">
      <alignment horizontal="center"/>
    </xf>
    <xf numFmtId="0" fontId="4" fillId="0" borderId="0" xfId="1" applyFont="1" applyBorder="1" applyAlignment="1">
      <alignment horizontal="right"/>
    </xf>
    <xf numFmtId="0" fontId="3" fillId="3"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22" fillId="0" borderId="1" xfId="1" applyNumberFormat="1" applyFont="1" applyFill="1" applyBorder="1" applyAlignment="1">
      <alignment horizontal="center" vertical="center" wrapText="1"/>
    </xf>
    <xf numFmtId="0" fontId="22" fillId="0" borderId="1" xfId="1" applyNumberFormat="1" applyFont="1" applyFill="1" applyBorder="1" applyAlignment="1">
      <alignment horizontal="left" vertical="center" wrapText="1"/>
    </xf>
    <xf numFmtId="0" fontId="22" fillId="0" borderId="1" xfId="1" applyFont="1" applyBorder="1" applyAlignment="1">
      <alignment vertical="center" wrapText="1"/>
    </xf>
    <xf numFmtId="0" fontId="22" fillId="0" borderId="1" xfId="1" applyFont="1" applyFill="1" applyBorder="1" applyAlignment="1">
      <alignment horizontal="left" vertical="center" wrapText="1"/>
    </xf>
    <xf numFmtId="0" fontId="23" fillId="0" borderId="1" xfId="1" applyNumberFormat="1" applyFont="1" applyFill="1" applyBorder="1" applyAlignment="1">
      <alignment horizontal="center" vertical="center" wrapText="1"/>
    </xf>
    <xf numFmtId="0" fontId="23" fillId="0" borderId="1" xfId="1" applyFont="1" applyFill="1" applyBorder="1" applyAlignment="1">
      <alignment horizontal="left" vertical="center" wrapText="1"/>
    </xf>
    <xf numFmtId="0" fontId="0" fillId="0" borderId="1" xfId="0" applyBorder="1" applyAlignment="1">
      <alignment vertical="center"/>
    </xf>
    <xf numFmtId="0" fontId="22" fillId="2" borderId="1" xfId="1" applyFont="1" applyFill="1" applyBorder="1" applyAlignment="1">
      <alignment wrapText="1"/>
    </xf>
    <xf numFmtId="0" fontId="22" fillId="0" borderId="1" xfId="1" applyFont="1" applyFill="1" applyBorder="1" applyAlignment="1">
      <alignment vertical="center" wrapText="1"/>
    </xf>
    <xf numFmtId="0" fontId="3" fillId="3" borderId="3" xfId="1" applyFont="1" applyFill="1" applyBorder="1" applyAlignment="1">
      <alignment horizontal="center" vertical="center" wrapText="1"/>
    </xf>
    <xf numFmtId="0" fontId="1" fillId="0" borderId="0" xfId="1" applyAlignment="1">
      <alignment wrapText="1"/>
    </xf>
    <xf numFmtId="0" fontId="1" fillId="0" borderId="0" xfId="1" applyFont="1" applyAlignment="1">
      <alignment horizontal="left" vertical="center" wrapText="1"/>
    </xf>
    <xf numFmtId="0" fontId="2" fillId="0" borderId="0" xfId="1" applyFont="1" applyFill="1" applyBorder="1" applyAlignment="1">
      <alignment horizontal="center" vertical="top"/>
    </xf>
    <xf numFmtId="0" fontId="9" fillId="0" borderId="2" xfId="1" applyFont="1" applyBorder="1" applyAlignment="1">
      <alignment horizontal="justify" vertical="center" wrapText="1"/>
    </xf>
    <xf numFmtId="0" fontId="9" fillId="0" borderId="3" xfId="1" applyFont="1" applyBorder="1" applyAlignment="1">
      <alignment horizontal="justify" vertical="center" wrapText="1"/>
    </xf>
    <xf numFmtId="0" fontId="9" fillId="0" borderId="4" xfId="1" applyFont="1" applyBorder="1" applyAlignment="1">
      <alignment horizontal="justify" vertical="center" wrapText="1"/>
    </xf>
    <xf numFmtId="0" fontId="1" fillId="0" borderId="0" xfId="1" applyFont="1" applyAlignment="1">
      <alignment horizontal="center"/>
    </xf>
    <xf numFmtId="0" fontId="1" fillId="0" borderId="0" xfId="1" applyFont="1" applyAlignment="1">
      <alignment horizontal="justify" vertical="center" wrapText="1"/>
    </xf>
    <xf numFmtId="0" fontId="0" fillId="0" borderId="0" xfId="0" applyAlignment="1">
      <alignment horizontal="justify" vertical="center" wrapText="1"/>
    </xf>
    <xf numFmtId="0" fontId="9" fillId="0" borderId="6" xfId="1" applyFont="1" applyBorder="1" applyAlignment="1">
      <alignment horizontal="center" vertical="center" wrapText="1"/>
    </xf>
    <xf numFmtId="0" fontId="9" fillId="0" borderId="2" xfId="1" applyFont="1" applyBorder="1" applyAlignment="1">
      <alignment horizontal="center" vertical="center" wrapText="1"/>
    </xf>
    <xf numFmtId="0" fontId="12" fillId="3" borderId="5" xfId="1" applyFont="1" applyFill="1" applyBorder="1" applyAlignment="1">
      <alignment horizontal="center"/>
    </xf>
    <xf numFmtId="0" fontId="12" fillId="3" borderId="7" xfId="1" applyFont="1" applyFill="1" applyBorder="1" applyAlignment="1">
      <alignment horizontal="center"/>
    </xf>
    <xf numFmtId="0" fontId="13" fillId="3" borderId="5" xfId="1" applyFont="1" applyFill="1" applyBorder="1" applyAlignment="1">
      <alignment horizontal="center"/>
    </xf>
    <xf numFmtId="0" fontId="13" fillId="3" borderId="7" xfId="1" applyFont="1" applyFill="1" applyBorder="1" applyAlignment="1">
      <alignment horizontal="center"/>
    </xf>
    <xf numFmtId="0" fontId="8" fillId="3" borderId="9"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4" fillId="0" borderId="8" xfId="0" applyFont="1" applyBorder="1" applyAlignment="1">
      <alignment horizontal="center"/>
    </xf>
    <xf numFmtId="0" fontId="24" fillId="0" borderId="0" xfId="0" applyFont="1" applyAlignment="1">
      <alignment horizontal="center" vertical="top" wrapText="1"/>
    </xf>
    <xf numFmtId="0" fontId="4" fillId="0" borderId="0" xfId="1" applyFont="1" applyBorder="1" applyAlignment="1">
      <alignment horizontal="center"/>
    </xf>
    <xf numFmtId="0" fontId="3" fillId="3" borderId="3"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7" xfId="1" applyFont="1" applyFill="1" applyBorder="1" applyAlignment="1">
      <alignment horizontal="center" vertical="center" wrapText="1"/>
    </xf>
  </cellXfs>
  <cellStyles count="5">
    <cellStyle name="Millares" xfId="3" builtinId="3"/>
    <cellStyle name="Moneda" xfId="2" builtinId="4"/>
    <cellStyle name="Normal" xfId="0" builtinId="0"/>
    <cellStyle name="Normal 2" xfId="1"/>
    <cellStyle name="Porcentaje" xfId="4" builtinId="5"/>
  </cellStyles>
  <dxfs count="1">
    <dxf>
      <font>
        <color rgb="FF9C0006"/>
      </font>
      <fill>
        <patternFill>
          <bgColor rgb="FFFFC7CE"/>
        </patternFill>
      </fill>
    </dxf>
  </dxfs>
  <tableStyles count="0" defaultTableStyle="TableStyleMedium2" defaultPivotStyle="PivotStyleLight16"/>
  <colors>
    <mruColors>
      <color rgb="FFA6264E"/>
      <color rgb="FFE06680"/>
      <color rgb="FFC22C5A"/>
      <color rgb="FFD74D78"/>
      <color rgb="FFDD69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4</xdr:col>
      <xdr:colOff>533400</xdr:colOff>
      <xdr:row>0</xdr:row>
      <xdr:rowOff>25773</xdr:rowOff>
    </xdr:from>
    <xdr:to>
      <xdr:col>7</xdr:col>
      <xdr:colOff>47625</xdr:colOff>
      <xdr:row>4</xdr:row>
      <xdr:rowOff>114300</xdr:rowOff>
    </xdr:to>
    <xdr:pic>
      <xdr:nvPicPr>
        <xdr:cNvPr id="2" name="Imagen 1" descr="Membretada_carta-fondo_principal">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92" t="5985" r="47121" b="87587"/>
        <a:stretch/>
      </xdr:blipFill>
      <xdr:spPr bwMode="auto">
        <a:xfrm>
          <a:off x="5257800" y="25773"/>
          <a:ext cx="3257550" cy="736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1426153</xdr:colOff>
      <xdr:row>4</xdr:row>
      <xdr:rowOff>137680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srcRect t="5348" r="65091" b="83954"/>
        <a:stretch/>
      </xdr:blipFill>
      <xdr:spPr bwMode="auto">
        <a:xfrm>
          <a:off x="0" y="0"/>
          <a:ext cx="1930978" cy="7853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1638300</xdr:colOff>
      <xdr:row>0</xdr:row>
      <xdr:rowOff>47625</xdr:rowOff>
    </xdr:from>
    <xdr:to>
      <xdr:col>1</xdr:col>
      <xdr:colOff>3751118</xdr:colOff>
      <xdr:row>4</xdr:row>
      <xdr:rowOff>65808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srcRect l="10502" t="19699" b="9079"/>
        <a:stretch/>
      </xdr:blipFill>
      <xdr:spPr>
        <a:xfrm>
          <a:off x="2143125" y="47625"/>
          <a:ext cx="2112818" cy="665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0</xdr:row>
      <xdr:rowOff>19050</xdr:rowOff>
    </xdr:from>
    <xdr:to>
      <xdr:col>5</xdr:col>
      <xdr:colOff>1336541</xdr:colOff>
      <xdr:row>4</xdr:row>
      <xdr:rowOff>85725</xdr:rowOff>
    </xdr:to>
    <xdr:pic>
      <xdr:nvPicPr>
        <xdr:cNvPr id="2" name="Imagen 1" descr="Membretada_carta-fondo_principal">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92" t="5985" r="47121" b="87587"/>
        <a:stretch/>
      </xdr:blipFill>
      <xdr:spPr bwMode="auto">
        <a:xfrm>
          <a:off x="5105400" y="19050"/>
          <a:ext cx="3527291"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1</xdr:col>
      <xdr:colOff>1168978</xdr:colOff>
      <xdr:row>4</xdr:row>
      <xdr:rowOff>147205</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cstate="print"/>
        <a:srcRect t="5348" r="65091" b="83954"/>
        <a:stretch/>
      </xdr:blipFill>
      <xdr:spPr bwMode="auto">
        <a:xfrm>
          <a:off x="0" y="9525"/>
          <a:ext cx="1930978" cy="7853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1743075</xdr:colOff>
      <xdr:row>0</xdr:row>
      <xdr:rowOff>76200</xdr:rowOff>
    </xdr:from>
    <xdr:to>
      <xdr:col>2</xdr:col>
      <xdr:colOff>1030143</xdr:colOff>
      <xdr:row>4</xdr:row>
      <xdr:rowOff>94383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cstate="print"/>
        <a:srcRect l="10502" t="19699" b="9079"/>
        <a:stretch/>
      </xdr:blipFill>
      <xdr:spPr>
        <a:xfrm>
          <a:off x="2247900" y="76200"/>
          <a:ext cx="2112818" cy="6658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2857500</xdr:colOff>
      <xdr:row>0</xdr:row>
      <xdr:rowOff>19050</xdr:rowOff>
    </xdr:from>
    <xdr:to>
      <xdr:col>4</xdr:col>
      <xdr:colOff>0</xdr:colOff>
      <xdr:row>4</xdr:row>
      <xdr:rowOff>85725</xdr:rowOff>
    </xdr:to>
    <xdr:pic>
      <xdr:nvPicPr>
        <xdr:cNvPr id="2" name="Imagen 1" descr="Membretada_carta-fondo_principal">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92" t="5985" r="47121" b="87587"/>
        <a:stretch/>
      </xdr:blipFill>
      <xdr:spPr bwMode="auto">
        <a:xfrm>
          <a:off x="6076950" y="19050"/>
          <a:ext cx="14382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1</xdr:col>
      <xdr:colOff>254578</xdr:colOff>
      <xdr:row>4</xdr:row>
      <xdr:rowOff>147205</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cstate="print"/>
        <a:srcRect t="5348" r="65091" b="83954"/>
        <a:stretch/>
      </xdr:blipFill>
      <xdr:spPr bwMode="auto">
        <a:xfrm>
          <a:off x="0" y="9525"/>
          <a:ext cx="1930978" cy="7853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1743075</xdr:colOff>
      <xdr:row>0</xdr:row>
      <xdr:rowOff>76200</xdr:rowOff>
    </xdr:from>
    <xdr:to>
      <xdr:col>1</xdr:col>
      <xdr:colOff>2503343</xdr:colOff>
      <xdr:row>4</xdr:row>
      <xdr:rowOff>94383</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3" cstate="print"/>
        <a:srcRect l="10502" t="19699" b="9079"/>
        <a:stretch/>
      </xdr:blipFill>
      <xdr:spPr>
        <a:xfrm>
          <a:off x="2247900" y="76200"/>
          <a:ext cx="2112818" cy="6658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1360713</xdr:colOff>
      <xdr:row>0</xdr:row>
      <xdr:rowOff>324629</xdr:rowOff>
    </xdr:from>
    <xdr:to>
      <xdr:col>7</xdr:col>
      <xdr:colOff>396799</xdr:colOff>
      <xdr:row>2</xdr:row>
      <xdr:rowOff>159517</xdr:rowOff>
    </xdr:to>
    <xdr:pic>
      <xdr:nvPicPr>
        <xdr:cNvPr id="2" name="Imagen 1" descr="Membretada_carta-fondo_principal">
          <a:extLst>
            <a:ext uri="{FF2B5EF4-FFF2-40B4-BE49-F238E27FC236}">
              <a16:creationId xmlns:a16="http://schemas.microsoft.com/office/drawing/2014/main" id="{00000000-0008-0000-06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753" t="6089" r="49517" b="87458"/>
        <a:stretch/>
      </xdr:blipFill>
      <xdr:spPr bwMode="auto">
        <a:xfrm>
          <a:off x="6599463" y="324629"/>
          <a:ext cx="4189111" cy="62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P27U00MJWEYB8\Aportaci&#243;n%20Solidaria%20Estatal\Users\Gerardo%20Kirchner\Desktop\SP_2011_MAYO_(LEON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PORTES%20DCAF%20DDSI\RESUMEN%20BITACORA%20SIGEFI%20AL%20190218%20A%20Sanchez%200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to Federal"/>
      <sheetName val="Puebla"/>
      <sheetName val="Tabasco"/>
      <sheetName val="Distrito_Federal"/>
    </sheetNames>
    <sheetDataSet>
      <sheetData sheetId="0" refreshError="1">
        <row r="1">
          <cell r="A1" t="str">
            <v>SECRETARÍA DE SALUD</v>
          </cell>
        </row>
        <row r="2">
          <cell r="A2" t="str">
            <v>COMISIÓN NACIONAL DE PROTECCIÓN SOCIAL EN SALUD</v>
          </cell>
        </row>
        <row r="3">
          <cell r="A3" t="str">
            <v>DIRECCIÓN GENERAL DE FINANCIAMIENTO</v>
          </cell>
        </row>
        <row r="4">
          <cell r="A4" t="str">
            <v>DIRECCIÓN DE GESTIÓN Y CONTROL PRESUPUESTAL</v>
          </cell>
        </row>
        <row r="6">
          <cell r="A6" t="str">
            <v>Programa Seguro Popular en Salud</v>
          </cell>
        </row>
        <row r="7">
          <cell r="A7" t="str">
            <v>Control y registro de transferencias de recursos presupuestarios realizadas a las entidades federativas , Ejercicio fiscal 2011.</v>
          </cell>
        </row>
        <row r="11">
          <cell r="C11" t="str">
            <v>Autorización de transferencia</v>
          </cell>
          <cell r="I11" t="str">
            <v>Transferencia de recursos presupuestarios</v>
          </cell>
          <cell r="L11" t="str">
            <v>Comprobación de recursos presupuestarios transferidos (recibo)</v>
          </cell>
        </row>
        <row r="12">
          <cell r="A12" t="str">
            <v>No.</v>
          </cell>
          <cell r="B12" t="str">
            <v>Entidad federativa</v>
          </cell>
          <cell r="C12" t="str">
            <v>Oficio de autorización</v>
          </cell>
          <cell r="D12" t="str">
            <v>Fecha</v>
          </cell>
          <cell r="E12" t="str">
            <v>Trimestre</v>
          </cell>
          <cell r="F12" t="str">
            <v>Periodo</v>
          </cell>
          <cell r="G12" t="str">
            <v>Concepto</v>
          </cell>
          <cell r="H12" t="str">
            <v>Monto autorizado</v>
          </cell>
          <cell r="I12" t="str">
            <v>Fecha de operación bancaria</v>
          </cell>
          <cell r="J12" t="str">
            <v>No. de oficio de notificación</v>
          </cell>
          <cell r="K12" t="str">
            <v>Monto transferido</v>
          </cell>
          <cell r="L12" t="str">
            <v>Fecha de recepción de recibo</v>
          </cell>
          <cell r="M12" t="str">
            <v>No. de recibo (folio)</v>
          </cell>
        </row>
        <row r="13">
          <cell r="A13">
            <v>9</v>
          </cell>
          <cell r="B13" t="str">
            <v>Distrito Federal</v>
          </cell>
          <cell r="C13" t="str">
            <v>NI/DGAS/033/2011</v>
          </cell>
          <cell r="D13">
            <v>40574</v>
          </cell>
          <cell r="E13" t="str">
            <v>IV-2010</v>
          </cell>
          <cell r="F13" t="str">
            <v>Cierre</v>
          </cell>
          <cell r="G13" t="str">
            <v>CS</v>
          </cell>
          <cell r="H13">
            <v>2849246.72</v>
          </cell>
          <cell r="I13">
            <v>40616</v>
          </cell>
          <cell r="J13" t="str">
            <v>DGF/505/2011</v>
          </cell>
          <cell r="K13">
            <v>2849246.72</v>
          </cell>
        </row>
        <row r="14">
          <cell r="C14" t="str">
            <v>NI/DGAS/073/2011</v>
          </cell>
          <cell r="D14">
            <v>40598</v>
          </cell>
          <cell r="E14" t="str">
            <v>I-2011</v>
          </cell>
          <cell r="F14" t="str">
            <v>Anticipo</v>
          </cell>
          <cell r="G14" t="str">
            <v>CS</v>
          </cell>
          <cell r="H14">
            <v>216598708.03999999</v>
          </cell>
          <cell r="I14">
            <v>40616</v>
          </cell>
          <cell r="J14" t="str">
            <v>DGF/520/2011</v>
          </cell>
          <cell r="K14">
            <v>216598708.03999999</v>
          </cell>
        </row>
        <row r="15">
          <cell r="C15" t="str">
            <v>NI DGF/DGAS/105/2011</v>
          </cell>
          <cell r="D15">
            <v>40618</v>
          </cell>
          <cell r="E15" t="str">
            <v>I-2011</v>
          </cell>
          <cell r="F15" t="str">
            <v>Complemento</v>
          </cell>
          <cell r="G15" t="str">
            <v>CS</v>
          </cell>
          <cell r="H15">
            <v>60314701.149999999</v>
          </cell>
          <cell r="I15">
            <v>40624</v>
          </cell>
          <cell r="J15" t="str">
            <v>DGF/557/2011</v>
          </cell>
          <cell r="K15">
            <v>60314701.149999999</v>
          </cell>
        </row>
        <row r="16">
          <cell r="C16" t="str">
            <v>NI DGF/DGAS/183/2011</v>
          </cell>
          <cell r="D16">
            <v>40680</v>
          </cell>
          <cell r="E16" t="str">
            <v>II-2011</v>
          </cell>
          <cell r="F16" t="str">
            <v>Anticipo</v>
          </cell>
          <cell r="G16" t="str">
            <v>CS</v>
          </cell>
          <cell r="H16">
            <v>87061234.510000005</v>
          </cell>
          <cell r="I16">
            <v>40686</v>
          </cell>
          <cell r="J16" t="str">
            <v>DGF/1099/2011</v>
          </cell>
          <cell r="K16">
            <v>87061234.510000005</v>
          </cell>
        </row>
        <row r="17">
          <cell r="K17">
            <v>0</v>
          </cell>
        </row>
        <row r="18">
          <cell r="K18">
            <v>0</v>
          </cell>
        </row>
        <row r="19">
          <cell r="K19">
            <v>0</v>
          </cell>
        </row>
        <row r="20">
          <cell r="K20">
            <v>0</v>
          </cell>
        </row>
        <row r="21">
          <cell r="K21">
            <v>0</v>
          </cell>
        </row>
        <row r="22">
          <cell r="K22">
            <v>0</v>
          </cell>
        </row>
        <row r="23">
          <cell r="K23">
            <v>0</v>
          </cell>
        </row>
        <row r="24">
          <cell r="B24" t="str">
            <v>subtotal CS</v>
          </cell>
          <cell r="H24">
            <v>366823890.41999996</v>
          </cell>
          <cell r="K24">
            <v>366823890.41999996</v>
          </cell>
        </row>
        <row r="25">
          <cell r="C25" t="str">
            <v>NI/DGAS/033/2011</v>
          </cell>
          <cell r="D25">
            <v>40574</v>
          </cell>
          <cell r="E25" t="str">
            <v>IV-2010</v>
          </cell>
          <cell r="F25" t="str">
            <v>Cierre</v>
          </cell>
          <cell r="G25" t="str">
            <v>ASF</v>
          </cell>
          <cell r="H25">
            <v>3331778.98</v>
          </cell>
          <cell r="I25">
            <v>40616</v>
          </cell>
          <cell r="J25" t="str">
            <v>DGF/505/2011</v>
          </cell>
          <cell r="K25">
            <v>3331778.98</v>
          </cell>
        </row>
        <row r="26">
          <cell r="C26" t="str">
            <v>NI DGF/DGAS/145/2011</v>
          </cell>
          <cell r="D26">
            <v>40647</v>
          </cell>
          <cell r="E26" t="str">
            <v>I-2011</v>
          </cell>
          <cell r="F26" t="str">
            <v>Complemento</v>
          </cell>
          <cell r="G26" t="str">
            <v>ASF</v>
          </cell>
          <cell r="H26">
            <v>34219073.189999998</v>
          </cell>
          <cell r="I26">
            <v>40652</v>
          </cell>
          <cell r="J26" t="str">
            <v>DGF/858/2011</v>
          </cell>
          <cell r="K26">
            <v>34219073.189999998</v>
          </cell>
        </row>
        <row r="27">
          <cell r="C27" t="str">
            <v>NI DGF/DGAS/183/2011</v>
          </cell>
          <cell r="D27">
            <v>40680</v>
          </cell>
          <cell r="E27" t="str">
            <v>I-2011</v>
          </cell>
          <cell r="F27" t="str">
            <v>Cierre</v>
          </cell>
          <cell r="G27" t="str">
            <v>ASF</v>
          </cell>
          <cell r="H27">
            <v>260712392.53999999</v>
          </cell>
          <cell r="I27">
            <v>40686</v>
          </cell>
          <cell r="J27" t="str">
            <v>DGF/1099/2011</v>
          </cell>
          <cell r="K27">
            <v>260712392.53999999</v>
          </cell>
        </row>
        <row r="28">
          <cell r="K28">
            <v>0</v>
          </cell>
        </row>
        <row r="29">
          <cell r="K29">
            <v>0</v>
          </cell>
        </row>
        <row r="30">
          <cell r="K30">
            <v>0</v>
          </cell>
        </row>
        <row r="31">
          <cell r="K31">
            <v>0</v>
          </cell>
        </row>
        <row r="32">
          <cell r="K32">
            <v>0</v>
          </cell>
        </row>
        <row r="33">
          <cell r="K33">
            <v>0</v>
          </cell>
        </row>
        <row r="34">
          <cell r="B34" t="str">
            <v>subtotal ASF</v>
          </cell>
          <cell r="H34">
            <v>298263244.70999998</v>
          </cell>
          <cell r="K34">
            <v>298263244.70999998</v>
          </cell>
        </row>
        <row r="35">
          <cell r="B35" t="str">
            <v>TOTAL</v>
          </cell>
          <cell r="H35">
            <v>665087135.12999988</v>
          </cell>
          <cell r="K35">
            <v>665087135.12999988</v>
          </cell>
        </row>
      </sheetData>
      <sheetData sheetId="1" refreshError="1"/>
      <sheetData sheetId="2" refreshError="1"/>
      <sheetData sheetId="3">
        <row r="1">
          <cell r="A1" t="str">
            <v>SECRETARÍA DE SALUD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V"/>
      <sheetName val="ENTIDAD"/>
      <sheetName val="SIGEFI 190218 "/>
      <sheetName val="CNPSS SUBSSEG 010218"/>
      <sheetName val="B1"/>
      <sheetName val="B2"/>
      <sheetName val="ADRIANA 010218"/>
      <sheetName val="Grafica SIGEFI N"/>
      <sheetName val="Grafica SIGEFI F"/>
      <sheetName val="ENTIDADES"/>
      <sheetName val="Grafica SIGEFI F Asesores"/>
      <sheetName val="AGS "/>
      <sheetName val="B C N"/>
      <sheetName val="B C S"/>
      <sheetName val="CAMP"/>
      <sheetName val="CHIA"/>
      <sheetName val="CHIH"/>
      <sheetName val="CD MEX"/>
      <sheetName val="COAH"/>
      <sheetName val="COL"/>
      <sheetName val="DUR"/>
      <sheetName val="GTO"/>
      <sheetName val="GRO"/>
      <sheetName val="HGO"/>
      <sheetName val="JAL"/>
      <sheetName val="EDO MEX"/>
      <sheetName val="MICH"/>
      <sheetName val="MOR"/>
      <sheetName val="NAY"/>
      <sheetName val="N L"/>
      <sheetName val="OAX"/>
      <sheetName val="PUE"/>
      <sheetName val="QRO"/>
      <sheetName val="Q ROO"/>
      <sheetName val="S L P"/>
      <sheetName val="SIN"/>
      <sheetName val="SON"/>
      <sheetName val="TAB"/>
      <sheetName val="TAM"/>
      <sheetName val="TLAX"/>
      <sheetName val="VER"/>
      <sheetName val="YUC"/>
      <sheetName val="Z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Aguascalientes</v>
          </cell>
        </row>
        <row r="2">
          <cell r="A2" t="str">
            <v>Baja California</v>
          </cell>
        </row>
        <row r="3">
          <cell r="A3" t="str">
            <v>Baja California Sur</v>
          </cell>
        </row>
        <row r="4">
          <cell r="A4" t="str">
            <v>Campeche</v>
          </cell>
        </row>
        <row r="5">
          <cell r="A5" t="str">
            <v>Coahuila</v>
          </cell>
        </row>
        <row r="6">
          <cell r="A6" t="str">
            <v>Colima</v>
          </cell>
        </row>
        <row r="7">
          <cell r="A7" t="str">
            <v>Chiapas</v>
          </cell>
        </row>
        <row r="8">
          <cell r="A8" t="str">
            <v>Chihuahua</v>
          </cell>
        </row>
        <row r="9">
          <cell r="A9" t="str">
            <v>Ciudad de México</v>
          </cell>
        </row>
        <row r="10">
          <cell r="A10" t="str">
            <v>Durango</v>
          </cell>
        </row>
        <row r="11">
          <cell r="A11" t="str">
            <v>Guanajuato</v>
          </cell>
        </row>
        <row r="12">
          <cell r="A12" t="str">
            <v>Guerrero</v>
          </cell>
        </row>
        <row r="13">
          <cell r="A13" t="str">
            <v>Hidalgo</v>
          </cell>
        </row>
        <row r="14">
          <cell r="A14" t="str">
            <v>Jalisco</v>
          </cell>
        </row>
        <row r="15">
          <cell r="A15" t="str">
            <v>Estado de México</v>
          </cell>
        </row>
        <row r="16">
          <cell r="A16" t="str">
            <v>Michoacán</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v>
          </cell>
        </row>
        <row r="31">
          <cell r="A31" t="str">
            <v>Yucatán</v>
          </cell>
        </row>
        <row r="32">
          <cell r="A32" t="str">
            <v>Zacatecas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J32"/>
  <sheetViews>
    <sheetView showGridLines="0" topLeftCell="A10" zoomScaleNormal="100" workbookViewId="0">
      <selection activeCell="C24" sqref="C24"/>
    </sheetView>
  </sheetViews>
  <sheetFormatPr baseColWidth="10" defaultRowHeight="12.75"/>
  <cols>
    <col min="1" max="1" width="7.5703125" style="1" customWidth="1"/>
    <col min="2" max="2" width="62.85546875" style="1" customWidth="1"/>
    <col min="3" max="3" width="19" style="2" customWidth="1"/>
    <col min="4" max="4" width="6.85546875" style="2" customWidth="1"/>
    <col min="5" max="6" width="17.5703125" style="2" customWidth="1"/>
    <col min="7" max="7" width="21" style="2" customWidth="1"/>
    <col min="8" max="8" width="15.85546875" style="2" customWidth="1"/>
    <col min="9" max="9" width="17.5703125" style="19" customWidth="1"/>
    <col min="10" max="10" width="15.85546875" style="2" customWidth="1"/>
    <col min="11" max="16384" width="11.42578125" style="2"/>
  </cols>
  <sheetData>
    <row r="7" spans="1:7">
      <c r="A7" s="74"/>
      <c r="B7" s="74"/>
      <c r="C7" s="74"/>
      <c r="D7" s="74"/>
      <c r="E7" s="74"/>
      <c r="F7" s="74"/>
      <c r="G7" s="74"/>
    </row>
    <row r="8" spans="1:7">
      <c r="A8" s="74"/>
      <c r="B8" s="74"/>
      <c r="C8" s="74"/>
      <c r="D8" s="74"/>
      <c r="E8" s="74"/>
      <c r="F8" s="74"/>
      <c r="G8" s="74"/>
    </row>
    <row r="9" spans="1:7" ht="18">
      <c r="A9" s="70" t="s">
        <v>21</v>
      </c>
      <c r="B9" s="70"/>
      <c r="C9" s="70"/>
      <c r="D9" s="70"/>
      <c r="E9" s="70"/>
      <c r="F9" s="70"/>
      <c r="G9" s="70"/>
    </row>
    <row r="10" spans="1:7" ht="18">
      <c r="A10" s="70" t="s">
        <v>22</v>
      </c>
      <c r="B10" s="70"/>
      <c r="C10" s="70"/>
      <c r="D10" s="70"/>
      <c r="E10" s="70"/>
      <c r="F10" s="70"/>
      <c r="G10" s="70"/>
    </row>
    <row r="11" spans="1:7" ht="18">
      <c r="A11" s="70" t="s">
        <v>23</v>
      </c>
      <c r="B11" s="70"/>
      <c r="C11" s="70"/>
      <c r="D11" s="70"/>
      <c r="E11" s="70"/>
      <c r="F11" s="70"/>
      <c r="G11" s="70"/>
    </row>
    <row r="12" spans="1:7" ht="18">
      <c r="A12" s="70" t="s">
        <v>24</v>
      </c>
      <c r="B12" s="70"/>
      <c r="C12" s="70"/>
      <c r="D12" s="70"/>
      <c r="E12" s="70"/>
      <c r="F12" s="70"/>
      <c r="G12" s="70"/>
    </row>
    <row r="13" spans="1:7" ht="18">
      <c r="A13" s="70" t="s">
        <v>25</v>
      </c>
      <c r="B13" s="70"/>
      <c r="C13" s="70"/>
      <c r="D13" s="70"/>
      <c r="E13" s="70"/>
      <c r="F13" s="70"/>
      <c r="G13" s="70"/>
    </row>
    <row r="14" spans="1:7" ht="18">
      <c r="A14" s="70"/>
      <c r="B14" s="70"/>
      <c r="C14" s="70"/>
      <c r="D14" s="70"/>
      <c r="E14" s="70"/>
      <c r="F14" s="70"/>
      <c r="G14" s="70"/>
    </row>
    <row r="15" spans="1:7" ht="18">
      <c r="A15" s="70" t="s">
        <v>18</v>
      </c>
      <c r="B15" s="70"/>
      <c r="C15" s="70"/>
      <c r="D15" s="70"/>
      <c r="E15" s="70"/>
      <c r="F15" s="70"/>
      <c r="G15" s="70"/>
    </row>
    <row r="16" spans="1:7" ht="18">
      <c r="A16" s="70" t="s">
        <v>26</v>
      </c>
      <c r="B16" s="70"/>
      <c r="C16" s="70"/>
      <c r="D16" s="70"/>
      <c r="E16" s="70"/>
      <c r="F16" s="70"/>
      <c r="G16" s="70"/>
    </row>
    <row r="17" spans="1:10" ht="15.75">
      <c r="A17" s="14"/>
      <c r="B17" s="14"/>
      <c r="C17" s="14"/>
      <c r="D17" s="14"/>
      <c r="E17" s="14"/>
      <c r="F17" s="14"/>
      <c r="G17" s="14"/>
    </row>
    <row r="18" spans="1:10" ht="44.25" customHeight="1">
      <c r="A18" s="8" t="s">
        <v>34</v>
      </c>
      <c r="B18" s="8" t="s">
        <v>1</v>
      </c>
      <c r="C18" s="4" t="s">
        <v>14</v>
      </c>
      <c r="D18" s="4" t="s">
        <v>17</v>
      </c>
      <c r="E18" s="4" t="s">
        <v>552</v>
      </c>
      <c r="F18" s="4" t="s">
        <v>29</v>
      </c>
      <c r="G18" s="4" t="s">
        <v>30</v>
      </c>
    </row>
    <row r="19" spans="1:10" s="3" customFormat="1" ht="25.5" customHeight="1">
      <c r="A19" s="5">
        <v>1000</v>
      </c>
      <c r="B19" s="7" t="s">
        <v>15</v>
      </c>
      <c r="C19" s="9">
        <v>1618308396.8499999</v>
      </c>
      <c r="D19" s="15">
        <f>C19/C22</f>
        <v>0.39999999999950564</v>
      </c>
      <c r="E19" s="9">
        <v>535645485.10000002</v>
      </c>
      <c r="F19" s="9">
        <f>1071668095.48+E19</f>
        <v>1607313580.5799999</v>
      </c>
      <c r="G19" s="9">
        <f>C19-F19</f>
        <v>10994816.269999981</v>
      </c>
      <c r="I19" s="13"/>
      <c r="J19" s="20"/>
    </row>
    <row r="20" spans="1:10" s="3" customFormat="1" ht="25.5" customHeight="1">
      <c r="A20" s="5">
        <v>2000</v>
      </c>
      <c r="B20" s="6" t="s">
        <v>59</v>
      </c>
      <c r="C20" s="9">
        <v>1302554086.1900001</v>
      </c>
      <c r="D20" s="15">
        <f>C20/C22</f>
        <v>0.32195447758258727</v>
      </c>
      <c r="E20" s="9">
        <v>108866141.54000001</v>
      </c>
      <c r="F20" s="9">
        <f t="shared" ref="F20" si="0">+E20</f>
        <v>108866141.54000001</v>
      </c>
      <c r="G20" s="9">
        <f t="shared" ref="G20:G21" si="1">C20-F20</f>
        <v>1193687944.6500001</v>
      </c>
      <c r="I20" s="13"/>
      <c r="J20" s="20"/>
    </row>
    <row r="21" spans="1:10" s="3" customFormat="1" ht="25.5" customHeight="1">
      <c r="A21" s="5">
        <v>3000</v>
      </c>
      <c r="B21" s="7" t="s">
        <v>16</v>
      </c>
      <c r="C21" s="9">
        <v>1124908509.0899999</v>
      </c>
      <c r="D21" s="15">
        <f>C21/C22</f>
        <v>0.27804552241790703</v>
      </c>
      <c r="E21" s="9">
        <v>340205698.74000001</v>
      </c>
      <c r="F21" s="9">
        <f>239804545.72+E21</f>
        <v>580010244.46000004</v>
      </c>
      <c r="G21" s="9">
        <f t="shared" si="1"/>
        <v>544898264.62999988</v>
      </c>
      <c r="I21" s="13"/>
      <c r="J21" s="20"/>
    </row>
    <row r="22" spans="1:10" ht="21.75" customHeight="1">
      <c r="A22" s="18"/>
      <c r="B22" s="10" t="s">
        <v>13</v>
      </c>
      <c r="C22" s="10">
        <f>SUM(C19:C21)</f>
        <v>4045770992.1300001</v>
      </c>
      <c r="D22" s="16">
        <f>SUM(D19:D21)</f>
        <v>1</v>
      </c>
      <c r="E22" s="10">
        <f>SUM(E19:E21)</f>
        <v>984717325.38</v>
      </c>
      <c r="F22" s="10">
        <f>SUM(F19:F21)</f>
        <v>2296189966.5799999</v>
      </c>
      <c r="G22" s="10">
        <f t="shared" ref="G22" si="2">C22-F22</f>
        <v>1749581025.5500002</v>
      </c>
    </row>
    <row r="23" spans="1:10">
      <c r="A23" s="71"/>
      <c r="B23" s="72"/>
      <c r="C23" s="72"/>
      <c r="D23" s="72"/>
      <c r="E23" s="72"/>
      <c r="F23" s="72"/>
      <c r="G23" s="73"/>
    </row>
    <row r="24" spans="1:10">
      <c r="C24" s="12"/>
      <c r="D24" s="12"/>
    </row>
    <row r="26" spans="1:10">
      <c r="E26" s="12"/>
      <c r="F26" s="19"/>
      <c r="G26" s="19"/>
      <c r="H26" s="12"/>
    </row>
    <row r="27" spans="1:10">
      <c r="G27" s="21"/>
    </row>
    <row r="28" spans="1:10">
      <c r="G28" s="12"/>
    </row>
    <row r="30" spans="1:10" ht="12.75" customHeight="1">
      <c r="A30" s="69" t="s">
        <v>551</v>
      </c>
      <c r="B30" s="69"/>
      <c r="C30" s="69"/>
      <c r="D30" s="69"/>
      <c r="E30" s="69"/>
      <c r="F30" s="69"/>
      <c r="G30" s="69"/>
    </row>
    <row r="31" spans="1:10" ht="12.75" customHeight="1">
      <c r="A31" s="69"/>
      <c r="B31" s="69"/>
      <c r="C31" s="69"/>
      <c r="D31" s="69"/>
      <c r="E31" s="69"/>
      <c r="F31" s="69"/>
      <c r="G31" s="69"/>
    </row>
    <row r="32" spans="1:10" ht="12.75" customHeight="1">
      <c r="A32" s="69"/>
      <c r="B32" s="69"/>
      <c r="C32" s="69"/>
      <c r="D32" s="69"/>
      <c r="E32" s="69"/>
      <c r="F32" s="69"/>
      <c r="G32" s="69"/>
    </row>
  </sheetData>
  <mergeCells count="12">
    <mergeCell ref="A7:G7"/>
    <mergeCell ref="A8:G8"/>
    <mergeCell ref="A9:G9"/>
    <mergeCell ref="A10:G10"/>
    <mergeCell ref="A11:G11"/>
    <mergeCell ref="A30:G32"/>
    <mergeCell ref="A12:G12"/>
    <mergeCell ref="A13:G13"/>
    <mergeCell ref="A14:G14"/>
    <mergeCell ref="A15:G15"/>
    <mergeCell ref="A16:G16"/>
    <mergeCell ref="A23:G23"/>
  </mergeCells>
  <printOptions horizontalCentered="1"/>
  <pageMargins left="0.15748031496062992" right="0.15748031496062992" top="0.19685039370078741" bottom="0.39370078740157483" header="0" footer="0.19685039370078741"/>
  <pageSetup scale="8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M55"/>
  <sheetViews>
    <sheetView showGridLines="0" topLeftCell="A7" zoomScaleNormal="100" workbookViewId="0">
      <selection activeCell="E21" sqref="E21"/>
    </sheetView>
  </sheetViews>
  <sheetFormatPr baseColWidth="10" defaultRowHeight="12.75"/>
  <cols>
    <col min="1" max="1" width="11.42578125" style="1" customWidth="1"/>
    <col min="2" max="2" width="42.28515625" style="1" customWidth="1"/>
    <col min="3" max="3" width="19" style="2" customWidth="1"/>
    <col min="4" max="5" width="17.5703125" style="2" customWidth="1"/>
    <col min="6" max="6" width="21" style="2" customWidth="1"/>
    <col min="7" max="7" width="15.85546875" style="2" bestFit="1" customWidth="1"/>
    <col min="8" max="9" width="17.5703125" style="2" bestFit="1" customWidth="1"/>
    <col min="10" max="10" width="13.7109375" style="2" bestFit="1" customWidth="1"/>
    <col min="11" max="11" width="11.42578125" style="2"/>
    <col min="12" max="12" width="13.7109375" style="2" bestFit="1" customWidth="1"/>
    <col min="13" max="13" width="15.28515625" style="2" bestFit="1" customWidth="1"/>
    <col min="14" max="16384" width="11.42578125" style="2"/>
  </cols>
  <sheetData>
    <row r="9" spans="1:6" ht="18">
      <c r="A9" s="70" t="s">
        <v>21</v>
      </c>
      <c r="B9" s="70"/>
      <c r="C9" s="70"/>
      <c r="D9" s="70"/>
      <c r="E9" s="70"/>
      <c r="F9" s="70"/>
    </row>
    <row r="10" spans="1:6" ht="18">
      <c r="A10" s="70" t="s">
        <v>22</v>
      </c>
      <c r="B10" s="70"/>
      <c r="C10" s="70"/>
      <c r="D10" s="70"/>
      <c r="E10" s="70"/>
      <c r="F10" s="70"/>
    </row>
    <row r="11" spans="1:6" ht="18">
      <c r="A11" s="70" t="s">
        <v>23</v>
      </c>
      <c r="B11" s="70"/>
      <c r="C11" s="70"/>
      <c r="D11" s="70"/>
      <c r="E11" s="70"/>
      <c r="F11" s="70"/>
    </row>
    <row r="12" spans="1:6" ht="18">
      <c r="A12" s="70" t="s">
        <v>24</v>
      </c>
      <c r="B12" s="70"/>
      <c r="C12" s="70"/>
      <c r="D12" s="70"/>
      <c r="E12" s="70"/>
      <c r="F12" s="70"/>
    </row>
    <row r="13" spans="1:6" ht="18">
      <c r="A13" s="70" t="s">
        <v>25</v>
      </c>
      <c r="B13" s="70"/>
      <c r="C13" s="70"/>
      <c r="D13" s="70"/>
      <c r="E13" s="70"/>
      <c r="F13" s="70"/>
    </row>
    <row r="15" spans="1:6" ht="18">
      <c r="A15" s="70" t="s">
        <v>18</v>
      </c>
      <c r="B15" s="70"/>
      <c r="C15" s="70"/>
      <c r="D15" s="70"/>
      <c r="E15" s="70"/>
      <c r="F15" s="70"/>
    </row>
    <row r="16" spans="1:6" ht="18">
      <c r="A16" s="70" t="s">
        <v>27</v>
      </c>
      <c r="B16" s="70"/>
      <c r="C16" s="70"/>
      <c r="D16" s="70"/>
      <c r="E16" s="70"/>
      <c r="F16" s="70"/>
    </row>
    <row r="17" spans="1:13" ht="18">
      <c r="A17" s="70"/>
      <c r="B17" s="70"/>
      <c r="C17" s="70"/>
      <c r="D17" s="70"/>
      <c r="E17" s="70"/>
      <c r="F17" s="70"/>
    </row>
    <row r="18" spans="1:13" ht="15.75">
      <c r="A18" s="11"/>
      <c r="B18" s="11"/>
      <c r="C18" s="11"/>
      <c r="D18" s="11"/>
      <c r="E18" s="11"/>
      <c r="F18" s="11"/>
    </row>
    <row r="19" spans="1:13" ht="33.75">
      <c r="A19" s="8" t="s">
        <v>0</v>
      </c>
      <c r="B19" s="8" t="s">
        <v>1</v>
      </c>
      <c r="C19" s="4" t="s">
        <v>14</v>
      </c>
      <c r="D19" s="4" t="s">
        <v>550</v>
      </c>
      <c r="E19" s="4" t="s">
        <v>29</v>
      </c>
      <c r="F19" s="4" t="s">
        <v>30</v>
      </c>
    </row>
    <row r="20" spans="1:13" s="3" customFormat="1" ht="18" customHeight="1">
      <c r="A20" s="5">
        <v>1130</v>
      </c>
      <c r="B20" s="6" t="s">
        <v>36</v>
      </c>
      <c r="C20" s="9">
        <v>467395607.87</v>
      </c>
      <c r="D20" s="9">
        <v>156179588.50999999</v>
      </c>
      <c r="E20" s="9">
        <f>310945989.76+D20</f>
        <v>467125578.26999998</v>
      </c>
      <c r="F20" s="9">
        <f>C20-E20</f>
        <v>270029.60000002384</v>
      </c>
      <c r="G20" s="20"/>
      <c r="H20" s="35"/>
      <c r="I20" s="36"/>
    </row>
    <row r="21" spans="1:13" s="3" customFormat="1" ht="18" customHeight="1">
      <c r="A21" s="5">
        <v>1220</v>
      </c>
      <c r="B21" s="7" t="s">
        <v>2</v>
      </c>
      <c r="C21" s="9">
        <v>475366459.38999999</v>
      </c>
      <c r="D21" s="9">
        <v>152254457.72</v>
      </c>
      <c r="E21" s="9">
        <f>315499776.76+D21</f>
        <v>467754234.48000002</v>
      </c>
      <c r="F21" s="9">
        <f t="shared" ref="F21:F48" si="0">C21-E21</f>
        <v>7612224.9099999666</v>
      </c>
      <c r="I21" s="36"/>
      <c r="J21" s="36"/>
    </row>
    <row r="22" spans="1:13" s="3" customFormat="1" ht="18" customHeight="1">
      <c r="A22" s="5">
        <v>1310</v>
      </c>
      <c r="B22" s="7" t="s">
        <v>37</v>
      </c>
      <c r="C22" s="9">
        <v>5615510</v>
      </c>
      <c r="D22" s="9">
        <v>1889925</v>
      </c>
      <c r="E22" s="9">
        <f>3725122.5+D22</f>
        <v>5615047.5</v>
      </c>
      <c r="F22" s="9">
        <f t="shared" si="0"/>
        <v>462.5</v>
      </c>
      <c r="I22" s="36"/>
      <c r="J22" s="36"/>
    </row>
    <row r="23" spans="1:13" s="3" customFormat="1" ht="30.75" customHeight="1">
      <c r="A23" s="5">
        <v>1320</v>
      </c>
      <c r="B23" s="6" t="s">
        <v>38</v>
      </c>
      <c r="C23" s="9">
        <v>18063998.649999999</v>
      </c>
      <c r="D23" s="9">
        <v>1492449.86</v>
      </c>
      <c r="E23" s="9">
        <f>16259662.95++D23</f>
        <v>17752112.809999999</v>
      </c>
      <c r="F23" s="9">
        <f t="shared" si="0"/>
        <v>311885.83999999985</v>
      </c>
      <c r="I23" s="24"/>
      <c r="J23" s="36"/>
    </row>
    <row r="24" spans="1:13" s="24" customFormat="1" ht="18" customHeight="1">
      <c r="A24" s="5">
        <v>1340</v>
      </c>
      <c r="B24" s="7" t="s">
        <v>39</v>
      </c>
      <c r="C24" s="9">
        <v>201201425.69</v>
      </c>
      <c r="D24" s="9">
        <v>64681472.920000002</v>
      </c>
      <c r="E24" s="9">
        <f>136449497.66+D24</f>
        <v>201130970.57999998</v>
      </c>
      <c r="F24" s="9">
        <f t="shared" si="0"/>
        <v>70455.110000014305</v>
      </c>
      <c r="I24" s="3"/>
    </row>
    <row r="25" spans="1:13" s="3" customFormat="1" ht="18" customHeight="1">
      <c r="A25" s="5">
        <v>1410</v>
      </c>
      <c r="B25" s="7" t="s">
        <v>40</v>
      </c>
      <c r="C25" s="9">
        <v>52451460.390000001</v>
      </c>
      <c r="D25" s="9">
        <v>17396551.210000001</v>
      </c>
      <c r="E25" s="9">
        <f>35037933.28+D25</f>
        <v>52434484.490000002</v>
      </c>
      <c r="F25" s="9">
        <f t="shared" si="0"/>
        <v>16975.89999999851</v>
      </c>
      <c r="J25" s="36"/>
    </row>
    <row r="26" spans="1:13" s="3" customFormat="1" ht="18" customHeight="1">
      <c r="A26" s="5">
        <v>1420</v>
      </c>
      <c r="B26" s="6" t="s">
        <v>3</v>
      </c>
      <c r="C26" s="9">
        <v>25819978.129999999</v>
      </c>
      <c r="D26" s="9">
        <v>11710692.35</v>
      </c>
      <c r="E26" s="9">
        <f>11627334.16+D26</f>
        <v>23338026.509999998</v>
      </c>
      <c r="F26" s="9">
        <f t="shared" si="0"/>
        <v>2481951.620000001</v>
      </c>
      <c r="I26" s="36"/>
      <c r="J26" s="36"/>
      <c r="L26" s="36"/>
      <c r="M26" s="37"/>
    </row>
    <row r="27" spans="1:13" s="3" customFormat="1" ht="18" customHeight="1">
      <c r="A27" s="5">
        <v>1430</v>
      </c>
      <c r="B27" s="7" t="s">
        <v>4</v>
      </c>
      <c r="C27" s="9">
        <v>30733812.379999999</v>
      </c>
      <c r="D27" s="9">
        <v>14944255.57</v>
      </c>
      <c r="E27" s="9">
        <f>15680368.94+D27</f>
        <v>30624624.509999998</v>
      </c>
      <c r="F27" s="9">
        <f t="shared" si="0"/>
        <v>109187.87000000104</v>
      </c>
      <c r="I27" s="36"/>
      <c r="J27" s="36"/>
      <c r="L27" s="36"/>
      <c r="M27" s="37"/>
    </row>
    <row r="28" spans="1:13" s="3" customFormat="1" ht="18" customHeight="1">
      <c r="A28" s="5">
        <v>1540</v>
      </c>
      <c r="B28" s="6" t="s">
        <v>41</v>
      </c>
      <c r="C28" s="9">
        <v>96689352.469999999</v>
      </c>
      <c r="D28" s="9">
        <v>32451112.469999999</v>
      </c>
      <c r="E28" s="9">
        <f>64202615+D28</f>
        <v>96653727.469999999</v>
      </c>
      <c r="F28" s="9">
        <f t="shared" si="0"/>
        <v>35625</v>
      </c>
      <c r="I28" s="36"/>
      <c r="J28" s="36"/>
    </row>
    <row r="29" spans="1:13" s="3" customFormat="1" ht="18" customHeight="1">
      <c r="A29" s="5">
        <v>1590</v>
      </c>
      <c r="B29" s="7" t="s">
        <v>42</v>
      </c>
      <c r="C29" s="9">
        <v>244970791.88</v>
      </c>
      <c r="D29" s="9">
        <v>82644979.489999995</v>
      </c>
      <c r="E29" s="9">
        <f>162239794.47+D29</f>
        <v>244884773.95999998</v>
      </c>
      <c r="F29" s="9">
        <f t="shared" si="0"/>
        <v>86017.920000016689</v>
      </c>
      <c r="J29" s="36"/>
      <c r="L29" s="36"/>
      <c r="M29" s="37"/>
    </row>
    <row r="30" spans="1:13" s="3" customFormat="1" ht="18" customHeight="1">
      <c r="A30" s="5">
        <v>2110</v>
      </c>
      <c r="B30" s="7" t="s">
        <v>542</v>
      </c>
      <c r="C30" s="9">
        <v>343142</v>
      </c>
      <c r="D30" s="9">
        <v>32427.22</v>
      </c>
      <c r="E30" s="9">
        <f>+D30</f>
        <v>32427.22</v>
      </c>
      <c r="F30" s="9">
        <f t="shared" si="0"/>
        <v>310714.78000000003</v>
      </c>
      <c r="J30" s="36"/>
    </row>
    <row r="31" spans="1:13" s="3" customFormat="1" ht="18" customHeight="1">
      <c r="A31" s="5">
        <v>2160</v>
      </c>
      <c r="B31" s="7" t="s">
        <v>543</v>
      </c>
      <c r="C31" s="9">
        <v>7403598.5300000003</v>
      </c>
      <c r="D31" s="9">
        <v>5185.2</v>
      </c>
      <c r="E31" s="9">
        <f>+D31</f>
        <v>5185.2</v>
      </c>
      <c r="F31" s="9">
        <f t="shared" si="0"/>
        <v>7398413.3300000001</v>
      </c>
      <c r="J31" s="36"/>
    </row>
    <row r="32" spans="1:13" s="3" customFormat="1" ht="18" customHeight="1">
      <c r="A32" s="5">
        <v>2210</v>
      </c>
      <c r="B32" s="7" t="s">
        <v>544</v>
      </c>
      <c r="C32" s="9">
        <v>24607</v>
      </c>
      <c r="D32" s="9">
        <v>0</v>
      </c>
      <c r="E32" s="9">
        <f t="shared" ref="E32:E41" si="1">+D32</f>
        <v>0</v>
      </c>
      <c r="F32" s="9">
        <f t="shared" si="0"/>
        <v>24607</v>
      </c>
      <c r="J32" s="36"/>
    </row>
    <row r="33" spans="1:10" s="3" customFormat="1" ht="18" customHeight="1">
      <c r="A33" s="5">
        <v>2230</v>
      </c>
      <c r="B33" s="7" t="s">
        <v>48</v>
      </c>
      <c r="C33" s="9">
        <v>0</v>
      </c>
      <c r="D33" s="9">
        <v>0</v>
      </c>
      <c r="E33" s="9">
        <f t="shared" si="1"/>
        <v>0</v>
      </c>
      <c r="F33" s="9">
        <f t="shared" si="0"/>
        <v>0</v>
      </c>
      <c r="J33" s="36"/>
    </row>
    <row r="34" spans="1:10" s="3" customFormat="1" ht="18" customHeight="1">
      <c r="A34" s="22" t="s">
        <v>43</v>
      </c>
      <c r="B34" s="23" t="s">
        <v>5</v>
      </c>
      <c r="C34" s="9">
        <v>591800</v>
      </c>
      <c r="D34" s="9">
        <v>0</v>
      </c>
      <c r="E34" s="9">
        <f t="shared" si="1"/>
        <v>0</v>
      </c>
      <c r="F34" s="9">
        <f t="shared" si="0"/>
        <v>591800</v>
      </c>
      <c r="I34" s="36"/>
      <c r="J34" s="36"/>
    </row>
    <row r="35" spans="1:10" s="3" customFormat="1" ht="18" customHeight="1">
      <c r="A35" s="22" t="s">
        <v>44</v>
      </c>
      <c r="B35" s="23" t="s">
        <v>6</v>
      </c>
      <c r="C35" s="9">
        <v>1025405467.83</v>
      </c>
      <c r="D35" s="9">
        <v>77616534.849999994</v>
      </c>
      <c r="E35" s="9">
        <f t="shared" si="1"/>
        <v>77616534.849999994</v>
      </c>
      <c r="F35" s="9">
        <f t="shared" si="0"/>
        <v>947788932.98000002</v>
      </c>
    </row>
    <row r="36" spans="1:10" s="3" customFormat="1" ht="18" customHeight="1">
      <c r="A36" s="22" t="s">
        <v>45</v>
      </c>
      <c r="B36" s="23" t="s">
        <v>7</v>
      </c>
      <c r="C36" s="9">
        <v>242757538.53999999</v>
      </c>
      <c r="D36" s="9">
        <v>31054340.41</v>
      </c>
      <c r="E36" s="9">
        <f t="shared" si="1"/>
        <v>31054340.41</v>
      </c>
      <c r="F36" s="9">
        <f t="shared" si="0"/>
        <v>211703198.13</v>
      </c>
    </row>
    <row r="37" spans="1:10" s="3" customFormat="1" ht="25.5">
      <c r="A37" s="22" t="s">
        <v>46</v>
      </c>
      <c r="B37" s="23" t="s">
        <v>8</v>
      </c>
      <c r="C37" s="9">
        <v>4840002.25</v>
      </c>
      <c r="D37" s="9">
        <v>149588</v>
      </c>
      <c r="E37" s="9">
        <f t="shared" si="1"/>
        <v>149588</v>
      </c>
      <c r="F37" s="9">
        <f t="shared" si="0"/>
        <v>4690414.25</v>
      </c>
      <c r="I37" s="36"/>
      <c r="J37" s="36"/>
    </row>
    <row r="38" spans="1:10" s="3" customFormat="1" ht="18" customHeight="1">
      <c r="A38" s="22" t="s">
        <v>47</v>
      </c>
      <c r="B38" s="23" t="s">
        <v>9</v>
      </c>
      <c r="C38" s="9">
        <v>20969408.859999999</v>
      </c>
      <c r="D38" s="9">
        <v>0</v>
      </c>
      <c r="E38" s="9">
        <f t="shared" si="1"/>
        <v>0</v>
      </c>
      <c r="F38" s="9">
        <f t="shared" si="0"/>
        <v>20969408.859999999</v>
      </c>
      <c r="I38" s="36"/>
      <c r="J38" s="36"/>
    </row>
    <row r="39" spans="1:10" s="3" customFormat="1" ht="18" customHeight="1">
      <c r="A39" s="22" t="s">
        <v>540</v>
      </c>
      <c r="B39" s="23" t="s">
        <v>545</v>
      </c>
      <c r="C39" s="9">
        <v>192250</v>
      </c>
      <c r="D39" s="9">
        <v>0</v>
      </c>
      <c r="E39" s="9">
        <f t="shared" si="1"/>
        <v>0</v>
      </c>
      <c r="F39" s="9">
        <f t="shared" si="0"/>
        <v>192250</v>
      </c>
      <c r="I39" s="36"/>
      <c r="J39" s="36"/>
    </row>
    <row r="40" spans="1:10" s="3" customFormat="1" ht="18" customHeight="1">
      <c r="A40" s="22" t="s">
        <v>181</v>
      </c>
      <c r="B40" s="23" t="s">
        <v>546</v>
      </c>
      <c r="C40" s="9">
        <v>26271.18</v>
      </c>
      <c r="D40" s="9">
        <v>8065.86</v>
      </c>
      <c r="E40" s="9">
        <f t="shared" si="1"/>
        <v>8065.86</v>
      </c>
      <c r="F40" s="9">
        <f t="shared" si="0"/>
        <v>18205.32</v>
      </c>
      <c r="I40" s="36"/>
      <c r="J40" s="36"/>
    </row>
    <row r="41" spans="1:10" s="3" customFormat="1" ht="26.25" customHeight="1">
      <c r="A41" s="22" t="s">
        <v>49</v>
      </c>
      <c r="B41" s="23" t="s">
        <v>50</v>
      </c>
      <c r="C41" s="9">
        <v>2428518.7599999998</v>
      </c>
      <c r="D41" s="9">
        <v>56060.73</v>
      </c>
      <c r="E41" s="9">
        <f t="shared" si="1"/>
        <v>56060.73</v>
      </c>
      <c r="F41" s="9">
        <f t="shared" si="0"/>
        <v>2372458.0299999998</v>
      </c>
      <c r="I41" s="36"/>
      <c r="J41" s="36"/>
    </row>
    <row r="42" spans="1:10" s="3" customFormat="1" ht="18" customHeight="1">
      <c r="A42" s="22" t="s">
        <v>51</v>
      </c>
      <c r="B42" s="23" t="s">
        <v>10</v>
      </c>
      <c r="C42" s="9">
        <v>203758512.68000001</v>
      </c>
      <c r="D42" s="9">
        <v>75312807.569999993</v>
      </c>
      <c r="E42" s="9">
        <f>75403382.34+D42</f>
        <v>150716189.91</v>
      </c>
      <c r="F42" s="9">
        <f t="shared" si="0"/>
        <v>53042322.770000011</v>
      </c>
      <c r="G42" s="20"/>
      <c r="H42" s="20"/>
      <c r="J42" s="36"/>
    </row>
    <row r="43" spans="1:10" s="3" customFormat="1" ht="18" customHeight="1">
      <c r="A43" s="22" t="s">
        <v>52</v>
      </c>
      <c r="B43" s="23" t="s">
        <v>53</v>
      </c>
      <c r="C43" s="9">
        <v>280724313.22000003</v>
      </c>
      <c r="D43" s="9">
        <v>72698356.280000001</v>
      </c>
      <c r="E43" s="9">
        <f>+D43</f>
        <v>72698356.280000001</v>
      </c>
      <c r="F43" s="9">
        <f t="shared" si="0"/>
        <v>208025956.94000003</v>
      </c>
      <c r="I43" s="36"/>
      <c r="J43" s="36"/>
    </row>
    <row r="44" spans="1:10" s="3" customFormat="1" ht="18" customHeight="1">
      <c r="A44" s="22" t="s">
        <v>541</v>
      </c>
      <c r="B44" s="23" t="s">
        <v>547</v>
      </c>
      <c r="C44" s="9">
        <v>41527.300000000003</v>
      </c>
      <c r="D44" s="9">
        <v>0</v>
      </c>
      <c r="E44" s="9">
        <f>+D44</f>
        <v>0</v>
      </c>
      <c r="F44" s="9">
        <f t="shared" si="0"/>
        <v>41527.300000000003</v>
      </c>
      <c r="I44" s="36"/>
      <c r="J44" s="36"/>
    </row>
    <row r="45" spans="1:10" s="3" customFormat="1" ht="33.75" customHeight="1">
      <c r="A45" s="22" t="s">
        <v>54</v>
      </c>
      <c r="B45" s="23" t="s">
        <v>11</v>
      </c>
      <c r="C45" s="9">
        <v>310859709.5</v>
      </c>
      <c r="D45" s="9">
        <v>85777420.120000005</v>
      </c>
      <c r="E45" s="9">
        <f>3305621.52+D45</f>
        <v>89083041.640000001</v>
      </c>
      <c r="F45" s="9">
        <f t="shared" si="0"/>
        <v>221776667.86000001</v>
      </c>
      <c r="I45" s="36"/>
      <c r="J45" s="36"/>
    </row>
    <row r="46" spans="1:10" s="3" customFormat="1" ht="23.25" customHeight="1">
      <c r="A46" s="22" t="s">
        <v>182</v>
      </c>
      <c r="B46" s="23" t="s">
        <v>548</v>
      </c>
      <c r="C46" s="9">
        <v>765387</v>
      </c>
      <c r="D46" s="9">
        <v>85965.28</v>
      </c>
      <c r="E46" s="9">
        <f>+D46</f>
        <v>85965.28</v>
      </c>
      <c r="F46" s="9">
        <f t="shared" si="0"/>
        <v>679421.72</v>
      </c>
      <c r="I46" s="36"/>
      <c r="J46" s="36"/>
    </row>
    <row r="47" spans="1:10" s="3" customFormat="1" ht="25.5">
      <c r="A47" s="22" t="s">
        <v>32</v>
      </c>
      <c r="B47" s="23" t="s">
        <v>549</v>
      </c>
      <c r="C47" s="9">
        <v>48281826.630000003</v>
      </c>
      <c r="D47" s="9">
        <v>15478803.68</v>
      </c>
      <c r="E47" s="9">
        <f>5254747.33+D47</f>
        <v>20733551.009999998</v>
      </c>
      <c r="F47" s="9">
        <f t="shared" si="0"/>
        <v>27548275.620000005</v>
      </c>
      <c r="I47" s="36"/>
      <c r="J47" s="36"/>
    </row>
    <row r="48" spans="1:10" s="3" customFormat="1" ht="18" customHeight="1">
      <c r="A48" s="22" t="s">
        <v>33</v>
      </c>
      <c r="B48" s="23" t="s">
        <v>12</v>
      </c>
      <c r="C48" s="9">
        <v>278048714</v>
      </c>
      <c r="D48" s="9">
        <v>90796285.079999998</v>
      </c>
      <c r="E48" s="9">
        <f>155840794.53+D48</f>
        <v>246637079.61000001</v>
      </c>
      <c r="F48" s="9">
        <f t="shared" si="0"/>
        <v>31411634.389999986</v>
      </c>
      <c r="I48" s="36"/>
      <c r="J48" s="36"/>
    </row>
    <row r="49" spans="1:9" s="3" customFormat="1">
      <c r="A49" s="17"/>
      <c r="B49" s="10" t="s">
        <v>13</v>
      </c>
      <c r="C49" s="10">
        <v>4045770992.1300001</v>
      </c>
      <c r="D49" s="10">
        <v>984717325.38</v>
      </c>
      <c r="E49" s="10">
        <f>SUM(E20:E48)</f>
        <v>2296189966.5799999</v>
      </c>
      <c r="F49" s="10">
        <f>SUM(F20:F48)</f>
        <v>1749581025.5499997</v>
      </c>
    </row>
    <row r="50" spans="1:9" s="3" customFormat="1">
      <c r="A50" s="77"/>
      <c r="B50" s="77"/>
      <c r="C50" s="77"/>
      <c r="D50" s="77"/>
      <c r="E50" s="77"/>
      <c r="F50" s="78"/>
      <c r="I50" s="2"/>
    </row>
    <row r="51" spans="1:9">
      <c r="C51" s="12"/>
    </row>
    <row r="53" spans="1:9">
      <c r="A53" s="75" t="s">
        <v>551</v>
      </c>
      <c r="B53" s="76"/>
      <c r="C53" s="76"/>
      <c r="D53" s="76"/>
      <c r="E53" s="76"/>
      <c r="F53" s="76"/>
    </row>
    <row r="54" spans="1:9">
      <c r="A54" s="76"/>
      <c r="B54" s="76"/>
      <c r="C54" s="76"/>
      <c r="D54" s="76"/>
      <c r="E54" s="76"/>
      <c r="F54" s="76"/>
      <c r="H54" s="12"/>
    </row>
    <row r="55" spans="1:9">
      <c r="A55" s="76"/>
      <c r="B55" s="76"/>
      <c r="C55" s="76"/>
      <c r="D55" s="76"/>
      <c r="E55" s="76"/>
      <c r="F55" s="76"/>
    </row>
  </sheetData>
  <autoFilter ref="A19:F49"/>
  <mergeCells count="10">
    <mergeCell ref="A16:F16"/>
    <mergeCell ref="A53:F55"/>
    <mergeCell ref="A9:F9"/>
    <mergeCell ref="A10:F10"/>
    <mergeCell ref="A11:F11"/>
    <mergeCell ref="A12:F12"/>
    <mergeCell ref="A13:F13"/>
    <mergeCell ref="A50:F50"/>
    <mergeCell ref="A17:F17"/>
    <mergeCell ref="A15:F15"/>
  </mergeCells>
  <conditionalFormatting sqref="C34:C48">
    <cfRule type="duplicateValues" dxfId="0" priority="6"/>
  </conditionalFormatting>
  <printOptions horizontalCentered="1"/>
  <pageMargins left="0.15748031496062992" right="0.15748031496062992" top="0.78740157480314965" bottom="0.59055118110236227" header="0" footer="0.19685039370078741"/>
  <pageSetup scale="7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G302"/>
  <sheetViews>
    <sheetView showGridLines="0" topLeftCell="A284" zoomScaleNormal="100" workbookViewId="0">
      <selection activeCell="C303" sqref="C303"/>
    </sheetView>
  </sheetViews>
  <sheetFormatPr baseColWidth="10" defaultRowHeight="12.75"/>
  <cols>
    <col min="1" max="1" width="7.5703125" style="34" customWidth="1"/>
    <col min="2" max="2" width="40.7109375" style="26" customWidth="1"/>
    <col min="3" max="3" width="58.5703125" style="26" customWidth="1"/>
    <col min="4" max="4" width="15.5703125" style="25" customWidth="1"/>
    <col min="5" max="5" width="17.7109375" style="2" bestFit="1" customWidth="1"/>
    <col min="6" max="16384" width="11.42578125" style="2"/>
  </cols>
  <sheetData>
    <row r="7" spans="1:4" ht="18">
      <c r="A7" s="70" t="s">
        <v>21</v>
      </c>
      <c r="B7" s="70"/>
      <c r="C7" s="70"/>
      <c r="D7" s="70"/>
    </row>
    <row r="8" spans="1:4" ht="18">
      <c r="A8" s="70" t="s">
        <v>22</v>
      </c>
      <c r="B8" s="70"/>
      <c r="C8" s="70"/>
      <c r="D8" s="70"/>
    </row>
    <row r="9" spans="1:4" ht="18">
      <c r="A9" s="70" t="s">
        <v>23</v>
      </c>
      <c r="B9" s="70"/>
      <c r="C9" s="70"/>
      <c r="D9" s="70"/>
    </row>
    <row r="10" spans="1:4" ht="18">
      <c r="A10" s="70" t="s">
        <v>24</v>
      </c>
      <c r="B10" s="70"/>
      <c r="C10" s="70"/>
      <c r="D10" s="70"/>
    </row>
    <row r="11" spans="1:4" ht="18">
      <c r="A11" s="70" t="s">
        <v>25</v>
      </c>
      <c r="B11" s="70"/>
      <c r="C11" s="70"/>
      <c r="D11" s="70"/>
    </row>
    <row r="13" spans="1:4" ht="18">
      <c r="A13" s="70" t="s">
        <v>18</v>
      </c>
      <c r="B13" s="70"/>
      <c r="C13" s="70"/>
      <c r="D13" s="70"/>
    </row>
    <row r="14" spans="1:4" s="3" customFormat="1" ht="18">
      <c r="A14" s="70" t="s">
        <v>28</v>
      </c>
      <c r="B14" s="70"/>
      <c r="C14" s="70"/>
      <c r="D14" s="70"/>
    </row>
    <row r="15" spans="1:4" s="3" customFormat="1" ht="18">
      <c r="A15" s="70"/>
      <c r="B15" s="70"/>
      <c r="C15" s="70"/>
      <c r="D15" s="70"/>
    </row>
    <row r="16" spans="1:4">
      <c r="A16" s="79" t="s">
        <v>58</v>
      </c>
      <c r="B16" s="79"/>
      <c r="C16" s="79"/>
      <c r="D16" s="80"/>
    </row>
    <row r="17" spans="1:4" s="3" customFormat="1" ht="36">
      <c r="A17" s="27" t="s">
        <v>0</v>
      </c>
      <c r="B17" s="27" t="s">
        <v>20</v>
      </c>
      <c r="C17" s="27" t="s">
        <v>1</v>
      </c>
      <c r="D17" s="27" t="s">
        <v>19</v>
      </c>
    </row>
    <row r="18" spans="1:4" s="3" customFormat="1" ht="26.25" customHeight="1">
      <c r="A18" s="28">
        <v>3540</v>
      </c>
      <c r="B18" s="29" t="s">
        <v>35</v>
      </c>
      <c r="C18" s="29" t="s">
        <v>56</v>
      </c>
      <c r="D18" s="30" t="s">
        <v>57</v>
      </c>
    </row>
    <row r="19" spans="1:4" s="3" customFormat="1" ht="30" customHeight="1">
      <c r="A19" s="28">
        <v>3580</v>
      </c>
      <c r="B19" s="29" t="s">
        <v>31</v>
      </c>
      <c r="C19" s="29" t="s">
        <v>55</v>
      </c>
      <c r="D19" s="30">
        <v>32945</v>
      </c>
    </row>
    <row r="20" spans="1:4">
      <c r="A20" s="79" t="s">
        <v>171</v>
      </c>
      <c r="B20" s="79"/>
      <c r="C20" s="79"/>
      <c r="D20" s="80"/>
    </row>
    <row r="21" spans="1:4">
      <c r="A21" s="33"/>
      <c r="B21" s="32"/>
      <c r="C21" s="32"/>
      <c r="D21" s="31"/>
    </row>
    <row r="22" spans="1:4">
      <c r="A22" s="79" t="s">
        <v>60</v>
      </c>
      <c r="B22" s="79"/>
      <c r="C22" s="79"/>
      <c r="D22" s="80"/>
    </row>
    <row r="23" spans="1:4" s="3" customFormat="1" ht="36">
      <c r="A23" s="27" t="s">
        <v>0</v>
      </c>
      <c r="B23" s="27" t="s">
        <v>20</v>
      </c>
      <c r="C23" s="27" t="s">
        <v>1</v>
      </c>
      <c r="D23" s="27" t="s">
        <v>19</v>
      </c>
    </row>
    <row r="24" spans="1:4" s="3" customFormat="1" ht="26.25" customHeight="1">
      <c r="A24" s="28" t="s">
        <v>51</v>
      </c>
      <c r="B24" s="29" t="s">
        <v>63</v>
      </c>
      <c r="C24" s="29" t="s">
        <v>172</v>
      </c>
      <c r="D24" s="30">
        <v>31482</v>
      </c>
    </row>
    <row r="25" spans="1:4" s="3" customFormat="1" ht="26.25" customHeight="1">
      <c r="A25" s="28" t="s">
        <v>51</v>
      </c>
      <c r="B25" s="29" t="s">
        <v>65</v>
      </c>
      <c r="C25" s="29" t="s">
        <v>173</v>
      </c>
      <c r="D25" s="30">
        <v>34184</v>
      </c>
    </row>
    <row r="26" spans="1:4" s="3" customFormat="1" ht="26.25" customHeight="1">
      <c r="A26" s="28" t="s">
        <v>54</v>
      </c>
      <c r="B26" s="29" t="s">
        <v>61</v>
      </c>
      <c r="C26" s="29" t="s">
        <v>159</v>
      </c>
      <c r="D26" s="30">
        <v>30740</v>
      </c>
    </row>
    <row r="27" spans="1:4" s="3" customFormat="1" ht="26.25" customHeight="1">
      <c r="A27" s="28" t="s">
        <v>54</v>
      </c>
      <c r="B27" s="29" t="s">
        <v>64</v>
      </c>
      <c r="C27" s="29" t="s">
        <v>121</v>
      </c>
      <c r="D27" s="30">
        <v>32846</v>
      </c>
    </row>
    <row r="28" spans="1:4" s="3" customFormat="1" ht="26.25" customHeight="1">
      <c r="A28" s="28" t="s">
        <v>54</v>
      </c>
      <c r="B28" s="29" t="s">
        <v>66</v>
      </c>
      <c r="C28" s="29" t="s">
        <v>122</v>
      </c>
      <c r="D28" s="30">
        <v>34891</v>
      </c>
    </row>
    <row r="29" spans="1:4" s="3" customFormat="1" ht="26.25" customHeight="1">
      <c r="A29" s="28" t="s">
        <v>54</v>
      </c>
      <c r="B29" s="29" t="s">
        <v>67</v>
      </c>
      <c r="C29" s="29" t="s">
        <v>123</v>
      </c>
      <c r="D29" s="30">
        <v>35032</v>
      </c>
    </row>
    <row r="30" spans="1:4" s="3" customFormat="1" ht="26.25" customHeight="1">
      <c r="A30" s="28" t="s">
        <v>54</v>
      </c>
      <c r="B30" s="29" t="s">
        <v>71</v>
      </c>
      <c r="C30" s="29" t="s">
        <v>159</v>
      </c>
      <c r="D30" s="30">
        <v>36126</v>
      </c>
    </row>
    <row r="31" spans="1:4" s="3" customFormat="1" ht="26.25" customHeight="1">
      <c r="A31" s="28" t="s">
        <v>54</v>
      </c>
      <c r="B31" s="29" t="s">
        <v>72</v>
      </c>
      <c r="C31" s="29" t="s">
        <v>160</v>
      </c>
      <c r="D31" s="30">
        <v>36268</v>
      </c>
    </row>
    <row r="32" spans="1:4" s="3" customFormat="1" ht="26.25" customHeight="1">
      <c r="A32" s="28" t="s">
        <v>54</v>
      </c>
      <c r="B32" s="29" t="s">
        <v>73</v>
      </c>
      <c r="C32" s="29" t="s">
        <v>159</v>
      </c>
      <c r="D32" s="30">
        <v>36323</v>
      </c>
    </row>
    <row r="33" spans="1:4" s="3" customFormat="1" ht="26.25" customHeight="1">
      <c r="A33" s="28" t="s">
        <v>54</v>
      </c>
      <c r="B33" s="29" t="s">
        <v>74</v>
      </c>
      <c r="C33" s="29" t="s">
        <v>159</v>
      </c>
      <c r="D33" s="30">
        <v>36454</v>
      </c>
    </row>
    <row r="34" spans="1:4" s="3" customFormat="1" ht="26.25" customHeight="1">
      <c r="A34" s="28" t="s">
        <v>54</v>
      </c>
      <c r="B34" s="29" t="s">
        <v>75</v>
      </c>
      <c r="C34" s="29" t="s">
        <v>159</v>
      </c>
      <c r="D34" s="30">
        <v>36685</v>
      </c>
    </row>
    <row r="35" spans="1:4" s="3" customFormat="1" ht="26.25" customHeight="1">
      <c r="A35" s="28" t="s">
        <v>54</v>
      </c>
      <c r="B35" s="29" t="s">
        <v>76</v>
      </c>
      <c r="C35" s="29" t="s">
        <v>124</v>
      </c>
      <c r="D35" s="30">
        <v>36825</v>
      </c>
    </row>
    <row r="36" spans="1:4" s="3" customFormat="1" ht="26.25" customHeight="1">
      <c r="A36" s="28" t="s">
        <v>54</v>
      </c>
      <c r="B36" s="29" t="s">
        <v>78</v>
      </c>
      <c r="C36" s="29" t="s">
        <v>161</v>
      </c>
      <c r="D36" s="30">
        <v>37380</v>
      </c>
    </row>
    <row r="37" spans="1:4" s="3" customFormat="1" ht="26.25" customHeight="1">
      <c r="A37" s="28" t="s">
        <v>54</v>
      </c>
      <c r="B37" s="29" t="s">
        <v>79</v>
      </c>
      <c r="C37" s="29" t="s">
        <v>126</v>
      </c>
      <c r="D37" s="30">
        <v>37477</v>
      </c>
    </row>
    <row r="38" spans="1:4" s="3" customFormat="1" ht="26.25" customHeight="1">
      <c r="A38" s="28" t="s">
        <v>54</v>
      </c>
      <c r="B38" s="29" t="s">
        <v>80</v>
      </c>
      <c r="C38" s="29" t="s">
        <v>159</v>
      </c>
      <c r="D38" s="30">
        <v>38012</v>
      </c>
    </row>
    <row r="39" spans="1:4" s="3" customFormat="1" ht="26.25" customHeight="1">
      <c r="A39" s="28" t="s">
        <v>54</v>
      </c>
      <c r="B39" s="29" t="s">
        <v>82</v>
      </c>
      <c r="C39" s="29" t="s">
        <v>128</v>
      </c>
      <c r="D39" s="30">
        <v>38705</v>
      </c>
    </row>
    <row r="40" spans="1:4" s="3" customFormat="1" ht="26.25" customHeight="1">
      <c r="A40" s="28" t="s">
        <v>54</v>
      </c>
      <c r="B40" s="29" t="s">
        <v>83</v>
      </c>
      <c r="C40" s="29" t="s">
        <v>129</v>
      </c>
      <c r="D40" s="30">
        <v>38775</v>
      </c>
    </row>
    <row r="41" spans="1:4" s="3" customFormat="1" ht="26.25" customHeight="1">
      <c r="A41" s="28" t="s">
        <v>54</v>
      </c>
      <c r="B41" s="29" t="s">
        <v>84</v>
      </c>
      <c r="C41" s="29" t="s">
        <v>130</v>
      </c>
      <c r="D41" s="30">
        <v>39145</v>
      </c>
    </row>
    <row r="42" spans="1:4" s="3" customFormat="1" ht="26.25" customHeight="1">
      <c r="A42" s="28" t="s">
        <v>54</v>
      </c>
      <c r="B42" s="29" t="s">
        <v>85</v>
      </c>
      <c r="C42" s="29" t="s">
        <v>159</v>
      </c>
      <c r="D42" s="30">
        <v>39341</v>
      </c>
    </row>
    <row r="43" spans="1:4" s="3" customFormat="1" ht="26.25" customHeight="1">
      <c r="A43" s="28" t="s">
        <v>54</v>
      </c>
      <c r="B43" s="29" t="s">
        <v>88</v>
      </c>
      <c r="C43" s="29" t="s">
        <v>161</v>
      </c>
      <c r="D43" s="30">
        <v>39856</v>
      </c>
    </row>
    <row r="44" spans="1:4" s="3" customFormat="1" ht="26.25" customHeight="1">
      <c r="A44" s="28" t="s">
        <v>54</v>
      </c>
      <c r="B44" s="29" t="s">
        <v>89</v>
      </c>
      <c r="C44" s="29" t="s">
        <v>133</v>
      </c>
      <c r="D44" s="30">
        <v>39879</v>
      </c>
    </row>
    <row r="45" spans="1:4" s="3" customFormat="1" ht="26.25" customHeight="1">
      <c r="A45" s="28" t="s">
        <v>54</v>
      </c>
      <c r="B45" s="29" t="s">
        <v>35</v>
      </c>
      <c r="C45" s="29" t="s">
        <v>134</v>
      </c>
      <c r="D45" s="30">
        <v>40247</v>
      </c>
    </row>
    <row r="46" spans="1:4" s="3" customFormat="1" ht="26.25" customHeight="1">
      <c r="A46" s="28" t="s">
        <v>54</v>
      </c>
      <c r="B46" s="29" t="s">
        <v>90</v>
      </c>
      <c r="C46" s="29" t="s">
        <v>135</v>
      </c>
      <c r="D46" s="30">
        <v>40390</v>
      </c>
    </row>
    <row r="47" spans="1:4" s="3" customFormat="1" ht="26.25" customHeight="1">
      <c r="A47" s="28" t="s">
        <v>54</v>
      </c>
      <c r="B47" s="29" t="s">
        <v>92</v>
      </c>
      <c r="C47" s="29" t="s">
        <v>137</v>
      </c>
      <c r="D47" s="30">
        <v>41210</v>
      </c>
    </row>
    <row r="48" spans="1:4" s="3" customFormat="1" ht="26.25" customHeight="1">
      <c r="A48" s="28" t="s">
        <v>54</v>
      </c>
      <c r="B48" s="29" t="s">
        <v>95</v>
      </c>
      <c r="C48" s="29" t="s">
        <v>140</v>
      </c>
      <c r="D48" s="30">
        <v>42682</v>
      </c>
    </row>
    <row r="49" spans="1:4" s="3" customFormat="1" ht="26.25" customHeight="1">
      <c r="A49" s="28" t="s">
        <v>54</v>
      </c>
      <c r="B49" s="29" t="s">
        <v>96</v>
      </c>
      <c r="C49" s="29" t="s">
        <v>159</v>
      </c>
      <c r="D49" s="30">
        <v>43047</v>
      </c>
    </row>
    <row r="50" spans="1:4" s="3" customFormat="1" ht="26.25" customHeight="1">
      <c r="A50" s="28" t="s">
        <v>54</v>
      </c>
      <c r="B50" s="29" t="s">
        <v>97</v>
      </c>
      <c r="C50" s="29" t="s">
        <v>141</v>
      </c>
      <c r="D50" s="30">
        <v>43494</v>
      </c>
    </row>
    <row r="51" spans="1:4" s="3" customFormat="1" ht="26.25" customHeight="1">
      <c r="A51" s="28" t="s">
        <v>54</v>
      </c>
      <c r="B51" s="29" t="s">
        <v>98</v>
      </c>
      <c r="C51" s="29" t="s">
        <v>159</v>
      </c>
      <c r="D51" s="30">
        <v>43591</v>
      </c>
    </row>
    <row r="52" spans="1:4" s="3" customFormat="1" ht="26.25" customHeight="1">
      <c r="A52" s="28" t="s">
        <v>54</v>
      </c>
      <c r="B52" s="29" t="s">
        <v>99</v>
      </c>
      <c r="C52" s="29" t="s">
        <v>142</v>
      </c>
      <c r="D52" s="30">
        <v>43647</v>
      </c>
    </row>
    <row r="53" spans="1:4" s="3" customFormat="1" ht="26.25" customHeight="1">
      <c r="A53" s="28" t="s">
        <v>54</v>
      </c>
      <c r="B53" s="29" t="s">
        <v>100</v>
      </c>
      <c r="C53" s="29" t="s">
        <v>161</v>
      </c>
      <c r="D53" s="30">
        <v>44602</v>
      </c>
    </row>
    <row r="54" spans="1:4" s="3" customFormat="1" ht="26.25" customHeight="1">
      <c r="A54" s="28" t="s">
        <v>54</v>
      </c>
      <c r="B54" s="29" t="s">
        <v>101</v>
      </c>
      <c r="C54" s="29" t="s">
        <v>159</v>
      </c>
      <c r="D54" s="30">
        <v>44849</v>
      </c>
    </row>
    <row r="55" spans="1:4" s="3" customFormat="1" ht="26.25" customHeight="1">
      <c r="A55" s="28" t="s">
        <v>54</v>
      </c>
      <c r="B55" s="29" t="s">
        <v>102</v>
      </c>
      <c r="C55" s="29" t="s">
        <v>143</v>
      </c>
      <c r="D55" s="30">
        <v>45203</v>
      </c>
    </row>
    <row r="56" spans="1:4" s="3" customFormat="1" ht="26.25" customHeight="1">
      <c r="A56" s="28" t="s">
        <v>54</v>
      </c>
      <c r="B56" s="29" t="s">
        <v>103</v>
      </c>
      <c r="C56" s="29" t="s">
        <v>159</v>
      </c>
      <c r="D56" s="30">
        <v>45590</v>
      </c>
    </row>
    <row r="57" spans="1:4" s="3" customFormat="1" ht="26.25" customHeight="1">
      <c r="A57" s="28" t="s">
        <v>54</v>
      </c>
      <c r="B57" s="29" t="s">
        <v>106</v>
      </c>
      <c r="C57" s="29" t="s">
        <v>142</v>
      </c>
      <c r="D57" s="30">
        <v>45771</v>
      </c>
    </row>
    <row r="58" spans="1:4" s="3" customFormat="1" ht="26.25" customHeight="1">
      <c r="A58" s="28" t="s">
        <v>54</v>
      </c>
      <c r="B58" s="29" t="s">
        <v>162</v>
      </c>
      <c r="C58" s="29" t="s">
        <v>148</v>
      </c>
      <c r="D58" s="30">
        <v>46401</v>
      </c>
    </row>
    <row r="59" spans="1:4" s="3" customFormat="1" ht="26.25" customHeight="1">
      <c r="A59" s="28" t="s">
        <v>54</v>
      </c>
      <c r="B59" s="29" t="s">
        <v>163</v>
      </c>
      <c r="C59" s="29" t="s">
        <v>149</v>
      </c>
      <c r="D59" s="30">
        <v>46583</v>
      </c>
    </row>
    <row r="60" spans="1:4" s="3" customFormat="1" ht="26.25" customHeight="1">
      <c r="A60" s="28" t="s">
        <v>54</v>
      </c>
      <c r="B60" s="29" t="s">
        <v>164</v>
      </c>
      <c r="C60" s="29" t="s">
        <v>150</v>
      </c>
      <c r="D60" s="30">
        <v>46624</v>
      </c>
    </row>
    <row r="61" spans="1:4" s="3" customFormat="1" ht="26.25" customHeight="1">
      <c r="A61" s="28" t="s">
        <v>54</v>
      </c>
      <c r="B61" s="29" t="s">
        <v>165</v>
      </c>
      <c r="C61" s="29" t="s">
        <v>151</v>
      </c>
      <c r="D61" s="30">
        <v>46760</v>
      </c>
    </row>
    <row r="62" spans="1:4" s="3" customFormat="1" ht="26.25" customHeight="1">
      <c r="A62" s="28" t="s">
        <v>54</v>
      </c>
      <c r="B62" s="29" t="s">
        <v>109</v>
      </c>
      <c r="C62" s="29" t="s">
        <v>142</v>
      </c>
      <c r="D62" s="30">
        <v>46832</v>
      </c>
    </row>
    <row r="63" spans="1:4" s="3" customFormat="1" ht="26.25" customHeight="1">
      <c r="A63" s="28" t="s">
        <v>54</v>
      </c>
      <c r="B63" s="29" t="s">
        <v>111</v>
      </c>
      <c r="C63" s="29" t="s">
        <v>159</v>
      </c>
      <c r="D63" s="30">
        <v>46871</v>
      </c>
    </row>
    <row r="64" spans="1:4" s="3" customFormat="1" ht="26.25" customHeight="1">
      <c r="A64" s="28" t="s">
        <v>54</v>
      </c>
      <c r="B64" s="29" t="s">
        <v>113</v>
      </c>
      <c r="C64" s="29" t="s">
        <v>153</v>
      </c>
      <c r="D64" s="30">
        <v>47518</v>
      </c>
    </row>
    <row r="65" spans="1:4" s="3" customFormat="1" ht="26.25" customHeight="1">
      <c r="A65" s="28" t="s">
        <v>54</v>
      </c>
      <c r="B65" s="29" t="s">
        <v>166</v>
      </c>
      <c r="C65" s="29" t="s">
        <v>159</v>
      </c>
      <c r="D65" s="30">
        <v>47670</v>
      </c>
    </row>
    <row r="66" spans="1:4" s="3" customFormat="1" ht="26.25" customHeight="1">
      <c r="A66" s="28" t="s">
        <v>54</v>
      </c>
      <c r="B66" s="29" t="s">
        <v>167</v>
      </c>
      <c r="C66" s="29" t="s">
        <v>155</v>
      </c>
      <c r="D66" s="30">
        <v>47824</v>
      </c>
    </row>
    <row r="67" spans="1:4" s="3" customFormat="1" ht="26.25" customHeight="1">
      <c r="A67" s="28" t="s">
        <v>54</v>
      </c>
      <c r="B67" s="29" t="s">
        <v>168</v>
      </c>
      <c r="C67" s="29" t="s">
        <v>157</v>
      </c>
      <c r="D67" s="30">
        <v>47988</v>
      </c>
    </row>
    <row r="68" spans="1:4" s="3" customFormat="1" ht="26.25" customHeight="1">
      <c r="A68" s="28" t="s">
        <v>54</v>
      </c>
      <c r="B68" s="29" t="s">
        <v>116</v>
      </c>
      <c r="C68" s="29" t="s">
        <v>161</v>
      </c>
      <c r="D68" s="30">
        <v>48803</v>
      </c>
    </row>
    <row r="69" spans="1:4" s="3" customFormat="1" ht="26.25" customHeight="1">
      <c r="A69" s="28" t="s">
        <v>54</v>
      </c>
      <c r="B69" s="29" t="s">
        <v>169</v>
      </c>
      <c r="C69" s="29" t="s">
        <v>159</v>
      </c>
      <c r="D69" s="30">
        <v>48808</v>
      </c>
    </row>
    <row r="70" spans="1:4" s="3" customFormat="1" ht="26.25" customHeight="1">
      <c r="A70" s="28" t="s">
        <v>54</v>
      </c>
      <c r="B70" s="29" t="s">
        <v>117</v>
      </c>
      <c r="C70" s="29" t="s">
        <v>159</v>
      </c>
      <c r="D70" s="30">
        <v>49764</v>
      </c>
    </row>
    <row r="71" spans="1:4" s="3" customFormat="1" ht="26.25" customHeight="1">
      <c r="A71" s="28" t="s">
        <v>54</v>
      </c>
      <c r="B71" s="29" t="s">
        <v>118</v>
      </c>
      <c r="C71" s="29" t="s">
        <v>159</v>
      </c>
      <c r="D71" s="30">
        <v>49837</v>
      </c>
    </row>
    <row r="72" spans="1:4" s="3" customFormat="1" ht="26.25" customHeight="1">
      <c r="A72" s="28" t="s">
        <v>32</v>
      </c>
      <c r="B72" s="29" t="s">
        <v>62</v>
      </c>
      <c r="C72" s="29" t="s">
        <v>120</v>
      </c>
      <c r="D72" s="30">
        <v>30773</v>
      </c>
    </row>
    <row r="73" spans="1:4" s="3" customFormat="1" ht="26.25" customHeight="1">
      <c r="A73" s="28" t="s">
        <v>32</v>
      </c>
      <c r="B73" s="29" t="s">
        <v>77</v>
      </c>
      <c r="C73" s="29" t="s">
        <v>125</v>
      </c>
      <c r="D73" s="30">
        <v>37154</v>
      </c>
    </row>
    <row r="74" spans="1:4" s="3" customFormat="1" ht="26.25" customHeight="1">
      <c r="A74" s="28" t="s">
        <v>32</v>
      </c>
      <c r="B74" s="29" t="s">
        <v>81</v>
      </c>
      <c r="C74" s="29" t="s">
        <v>127</v>
      </c>
      <c r="D74" s="30">
        <v>38195</v>
      </c>
    </row>
    <row r="75" spans="1:4" s="3" customFormat="1" ht="26.25" customHeight="1">
      <c r="A75" s="28" t="s">
        <v>32</v>
      </c>
      <c r="B75" s="29" t="s">
        <v>86</v>
      </c>
      <c r="C75" s="29" t="s">
        <v>131</v>
      </c>
      <c r="D75" s="30">
        <v>39405</v>
      </c>
    </row>
    <row r="76" spans="1:4" s="3" customFormat="1" ht="26.25" customHeight="1">
      <c r="A76" s="28" t="s">
        <v>32</v>
      </c>
      <c r="B76" s="29" t="s">
        <v>87</v>
      </c>
      <c r="C76" s="29" t="s">
        <v>132</v>
      </c>
      <c r="D76" s="30">
        <v>39561</v>
      </c>
    </row>
    <row r="77" spans="1:4" s="3" customFormat="1" ht="26.25" customHeight="1">
      <c r="A77" s="28" t="s">
        <v>32</v>
      </c>
      <c r="B77" s="29" t="s">
        <v>91</v>
      </c>
      <c r="C77" s="29" t="s">
        <v>136</v>
      </c>
      <c r="D77" s="30">
        <v>40654</v>
      </c>
    </row>
    <row r="78" spans="1:4" s="3" customFormat="1" ht="26.25" customHeight="1">
      <c r="A78" s="28" t="s">
        <v>32</v>
      </c>
      <c r="B78" s="29" t="s">
        <v>93</v>
      </c>
      <c r="C78" s="29" t="s">
        <v>138</v>
      </c>
      <c r="D78" s="30">
        <v>41271</v>
      </c>
    </row>
    <row r="79" spans="1:4" s="3" customFormat="1" ht="26.25" customHeight="1">
      <c r="A79" s="28" t="s">
        <v>32</v>
      </c>
      <c r="B79" s="29" t="s">
        <v>94</v>
      </c>
      <c r="C79" s="29" t="s">
        <v>139</v>
      </c>
      <c r="D79" s="30">
        <v>42394</v>
      </c>
    </row>
    <row r="80" spans="1:4" s="3" customFormat="1" ht="26.25" customHeight="1">
      <c r="A80" s="28" t="s">
        <v>32</v>
      </c>
      <c r="B80" s="29" t="s">
        <v>104</v>
      </c>
      <c r="C80" s="29" t="s">
        <v>144</v>
      </c>
      <c r="D80" s="30">
        <v>45636</v>
      </c>
    </row>
    <row r="81" spans="1:7" s="3" customFormat="1" ht="26.25" customHeight="1">
      <c r="A81" s="28" t="s">
        <v>32</v>
      </c>
      <c r="B81" s="29" t="s">
        <v>105</v>
      </c>
      <c r="C81" s="29" t="s">
        <v>145</v>
      </c>
      <c r="D81" s="30">
        <v>45649</v>
      </c>
    </row>
    <row r="82" spans="1:7" s="3" customFormat="1" ht="26.25" customHeight="1">
      <c r="A82" s="28" t="s">
        <v>32</v>
      </c>
      <c r="B82" s="29" t="s">
        <v>107</v>
      </c>
      <c r="C82" s="29" t="s">
        <v>146</v>
      </c>
      <c r="D82" s="30">
        <v>45974</v>
      </c>
    </row>
    <row r="83" spans="1:7" s="3" customFormat="1" ht="26.25" customHeight="1">
      <c r="A83" s="28" t="s">
        <v>32</v>
      </c>
      <c r="B83" s="29" t="s">
        <v>108</v>
      </c>
      <c r="C83" s="29" t="s">
        <v>147</v>
      </c>
      <c r="D83" s="30">
        <v>45987</v>
      </c>
    </row>
    <row r="84" spans="1:7" s="3" customFormat="1" ht="26.25" customHeight="1">
      <c r="A84" s="28" t="s">
        <v>32</v>
      </c>
      <c r="B84" s="29" t="s">
        <v>110</v>
      </c>
      <c r="C84" s="29" t="s">
        <v>161</v>
      </c>
      <c r="D84" s="30">
        <v>46849</v>
      </c>
    </row>
    <row r="85" spans="1:7" s="3" customFormat="1" ht="26.25" customHeight="1">
      <c r="A85" s="28" t="s">
        <v>32</v>
      </c>
      <c r="B85" s="29" t="s">
        <v>112</v>
      </c>
      <c r="C85" s="29" t="s">
        <v>152</v>
      </c>
      <c r="D85" s="30">
        <v>47454</v>
      </c>
    </row>
    <row r="86" spans="1:7" s="3" customFormat="1" ht="26.25" customHeight="1">
      <c r="A86" s="28" t="s">
        <v>32</v>
      </c>
      <c r="B86" s="29" t="s">
        <v>114</v>
      </c>
      <c r="C86" s="29" t="s">
        <v>154</v>
      </c>
      <c r="D86" s="30">
        <v>47716</v>
      </c>
    </row>
    <row r="87" spans="1:7" s="3" customFormat="1" ht="26.25" customHeight="1">
      <c r="A87" s="28" t="s">
        <v>32</v>
      </c>
      <c r="B87" s="29" t="s">
        <v>115</v>
      </c>
      <c r="C87" s="29" t="s">
        <v>156</v>
      </c>
      <c r="D87" s="30">
        <v>47947</v>
      </c>
    </row>
    <row r="88" spans="1:7" s="3" customFormat="1" ht="26.25" customHeight="1">
      <c r="A88" s="28" t="s">
        <v>32</v>
      </c>
      <c r="B88" s="29" t="s">
        <v>119</v>
      </c>
      <c r="C88" s="29" t="s">
        <v>158</v>
      </c>
      <c r="D88" s="30">
        <v>49871</v>
      </c>
    </row>
    <row r="89" spans="1:7" s="3" customFormat="1" ht="26.25" customHeight="1">
      <c r="A89" s="28" t="s">
        <v>33</v>
      </c>
      <c r="B89" s="29" t="s">
        <v>31</v>
      </c>
      <c r="C89" s="29" t="s">
        <v>176</v>
      </c>
      <c r="D89" s="30">
        <v>32945</v>
      </c>
    </row>
    <row r="90" spans="1:7" s="3" customFormat="1" ht="26.25" customHeight="1">
      <c r="A90" s="28" t="s">
        <v>33</v>
      </c>
      <c r="B90" s="29" t="s">
        <v>68</v>
      </c>
      <c r="C90" s="29" t="s">
        <v>175</v>
      </c>
      <c r="D90" s="30">
        <v>35230</v>
      </c>
    </row>
    <row r="91" spans="1:7" s="3" customFormat="1" ht="26.25" customHeight="1">
      <c r="A91" s="28" t="s">
        <v>33</v>
      </c>
      <c r="B91" s="29" t="s">
        <v>69</v>
      </c>
      <c r="C91" s="29" t="s">
        <v>174</v>
      </c>
      <c r="D91" s="30">
        <v>35543</v>
      </c>
    </row>
    <row r="92" spans="1:7" s="3" customFormat="1" ht="26.25" customHeight="1">
      <c r="A92" s="28" t="s">
        <v>33</v>
      </c>
      <c r="B92" s="29" t="s">
        <v>70</v>
      </c>
      <c r="C92" s="29" t="s">
        <v>177</v>
      </c>
      <c r="D92" s="30">
        <v>35566</v>
      </c>
    </row>
    <row r="93" spans="1:7">
      <c r="A93" s="79" t="s">
        <v>170</v>
      </c>
      <c r="B93" s="79"/>
      <c r="C93" s="79"/>
      <c r="D93" s="80"/>
    </row>
    <row r="94" spans="1:7">
      <c r="G94" s="3"/>
    </row>
    <row r="96" spans="1:7">
      <c r="A96" s="79" t="s">
        <v>178</v>
      </c>
      <c r="B96" s="79"/>
      <c r="C96" s="79"/>
      <c r="D96" s="80"/>
    </row>
    <row r="97" spans="1:4" ht="36">
      <c r="A97" s="27" t="s">
        <v>0</v>
      </c>
      <c r="B97" s="27" t="s">
        <v>20</v>
      </c>
      <c r="C97" s="27" t="s">
        <v>1</v>
      </c>
      <c r="D97" s="27" t="s">
        <v>19</v>
      </c>
    </row>
    <row r="98" spans="1:4" ht="24">
      <c r="A98" s="28" t="s">
        <v>179</v>
      </c>
      <c r="B98" s="29" t="s">
        <v>364</v>
      </c>
      <c r="C98" s="29" t="s">
        <v>479</v>
      </c>
      <c r="D98" s="30" t="s">
        <v>363</v>
      </c>
    </row>
    <row r="99" spans="1:4" ht="24">
      <c r="A99" s="28" t="s">
        <v>179</v>
      </c>
      <c r="B99" s="29" t="s">
        <v>365</v>
      </c>
      <c r="C99" s="29" t="s">
        <v>479</v>
      </c>
      <c r="D99" s="30" t="s">
        <v>362</v>
      </c>
    </row>
    <row r="100" spans="1:4" ht="24">
      <c r="A100" s="28" t="s">
        <v>179</v>
      </c>
      <c r="B100" s="29" t="s">
        <v>366</v>
      </c>
      <c r="C100" s="29" t="s">
        <v>479</v>
      </c>
      <c r="D100" s="30" t="s">
        <v>361</v>
      </c>
    </row>
    <row r="101" spans="1:4">
      <c r="A101" s="28" t="s">
        <v>180</v>
      </c>
      <c r="B101" s="29" t="s">
        <v>367</v>
      </c>
      <c r="C101" s="29" t="s">
        <v>480</v>
      </c>
      <c r="D101" s="30" t="s">
        <v>360</v>
      </c>
    </row>
    <row r="102" spans="1:4">
      <c r="A102" s="28" t="s">
        <v>44</v>
      </c>
      <c r="B102" s="29" t="s">
        <v>368</v>
      </c>
      <c r="C102" s="29" t="s">
        <v>539</v>
      </c>
      <c r="D102" s="30" t="s">
        <v>359</v>
      </c>
    </row>
    <row r="103" spans="1:4">
      <c r="A103" s="28" t="s">
        <v>44</v>
      </c>
      <c r="B103" s="29" t="s">
        <v>369</v>
      </c>
      <c r="C103" s="29" t="s">
        <v>481</v>
      </c>
      <c r="D103" s="30" t="s">
        <v>358</v>
      </c>
    </row>
    <row r="104" spans="1:4">
      <c r="A104" s="28" t="s">
        <v>44</v>
      </c>
      <c r="B104" s="29" t="s">
        <v>370</v>
      </c>
      <c r="C104" s="29" t="s">
        <v>481</v>
      </c>
      <c r="D104" s="30">
        <v>31136</v>
      </c>
    </row>
    <row r="105" spans="1:4">
      <c r="A105" s="28" t="s">
        <v>45</v>
      </c>
      <c r="B105" s="29" t="s">
        <v>369</v>
      </c>
      <c r="C105" s="29" t="s">
        <v>539</v>
      </c>
      <c r="D105" s="30" t="s">
        <v>358</v>
      </c>
    </row>
    <row r="106" spans="1:4">
      <c r="A106" s="28" t="s">
        <v>45</v>
      </c>
      <c r="B106" s="29" t="s">
        <v>371</v>
      </c>
      <c r="C106" s="29" t="s">
        <v>482</v>
      </c>
      <c r="D106" s="30" t="s">
        <v>357</v>
      </c>
    </row>
    <row r="107" spans="1:4" ht="24">
      <c r="A107" s="28" t="s">
        <v>46</v>
      </c>
      <c r="B107" s="29" t="s">
        <v>372</v>
      </c>
      <c r="C107" s="29" t="s">
        <v>483</v>
      </c>
      <c r="D107" s="30" t="s">
        <v>353</v>
      </c>
    </row>
    <row r="108" spans="1:4" ht="24">
      <c r="A108" s="28" t="s">
        <v>46</v>
      </c>
      <c r="B108" s="29" t="s">
        <v>373</v>
      </c>
      <c r="C108" s="29" t="s">
        <v>484</v>
      </c>
      <c r="D108" s="30" t="s">
        <v>356</v>
      </c>
    </row>
    <row r="109" spans="1:4" ht="24">
      <c r="A109" s="28" t="s">
        <v>46</v>
      </c>
      <c r="B109" s="29" t="s">
        <v>374</v>
      </c>
      <c r="C109" s="29" t="s">
        <v>484</v>
      </c>
      <c r="D109" s="30" t="s">
        <v>355</v>
      </c>
    </row>
    <row r="110" spans="1:4" ht="24">
      <c r="A110" s="28" t="s">
        <v>181</v>
      </c>
      <c r="B110" s="29" t="s">
        <v>375</v>
      </c>
      <c r="C110" s="29" t="s">
        <v>485</v>
      </c>
      <c r="D110" s="30" t="s">
        <v>354</v>
      </c>
    </row>
    <row r="111" spans="1:4" ht="24">
      <c r="A111" s="28" t="s">
        <v>49</v>
      </c>
      <c r="B111" s="29" t="s">
        <v>372</v>
      </c>
      <c r="C111" s="29" t="s">
        <v>483</v>
      </c>
      <c r="D111" s="30" t="s">
        <v>353</v>
      </c>
    </row>
    <row r="112" spans="1:4" ht="24">
      <c r="A112" s="28" t="s">
        <v>49</v>
      </c>
      <c r="B112" s="29" t="s">
        <v>376</v>
      </c>
      <c r="C112" s="29" t="s">
        <v>483</v>
      </c>
      <c r="D112" s="30" t="s">
        <v>352</v>
      </c>
    </row>
    <row r="113" spans="1:4" ht="24">
      <c r="A113" s="28" t="s">
        <v>49</v>
      </c>
      <c r="B113" s="29" t="s">
        <v>377</v>
      </c>
      <c r="C113" s="29" t="s">
        <v>483</v>
      </c>
      <c r="D113" s="30" t="s">
        <v>351</v>
      </c>
    </row>
    <row r="114" spans="1:4" ht="24">
      <c r="A114" s="28" t="s">
        <v>49</v>
      </c>
      <c r="B114" s="29" t="s">
        <v>378</v>
      </c>
      <c r="C114" s="29" t="s">
        <v>483</v>
      </c>
      <c r="D114" s="30" t="s">
        <v>350</v>
      </c>
    </row>
    <row r="115" spans="1:4" ht="24">
      <c r="A115" s="28" t="s">
        <v>49</v>
      </c>
      <c r="B115" s="29" t="s">
        <v>379</v>
      </c>
      <c r="C115" s="29" t="s">
        <v>483</v>
      </c>
      <c r="D115" s="30" t="s">
        <v>349</v>
      </c>
    </row>
    <row r="116" spans="1:4" ht="24">
      <c r="A116" s="28" t="s">
        <v>51</v>
      </c>
      <c r="B116" s="29" t="s">
        <v>63</v>
      </c>
      <c r="C116" s="29" t="s">
        <v>537</v>
      </c>
      <c r="D116" s="30" t="s">
        <v>348</v>
      </c>
    </row>
    <row r="117" spans="1:4" ht="24">
      <c r="A117" s="28" t="s">
        <v>51</v>
      </c>
      <c r="B117" s="29" t="s">
        <v>65</v>
      </c>
      <c r="C117" s="29" t="s">
        <v>538</v>
      </c>
      <c r="D117" s="30" t="s">
        <v>347</v>
      </c>
    </row>
    <row r="118" spans="1:4" ht="60">
      <c r="A118" s="28" t="s">
        <v>52</v>
      </c>
      <c r="B118" s="29" t="s">
        <v>380</v>
      </c>
      <c r="C118" s="29" t="s">
        <v>486</v>
      </c>
      <c r="D118" s="30" t="s">
        <v>346</v>
      </c>
    </row>
    <row r="119" spans="1:4" ht="24">
      <c r="A119" s="28" t="s">
        <v>54</v>
      </c>
      <c r="B119" s="29" t="s">
        <v>381</v>
      </c>
      <c r="C119" s="29" t="s">
        <v>487</v>
      </c>
      <c r="D119" s="30" t="s">
        <v>345</v>
      </c>
    </row>
    <row r="120" spans="1:4" ht="24">
      <c r="A120" s="28" t="s">
        <v>54</v>
      </c>
      <c r="B120" s="29" t="s">
        <v>382</v>
      </c>
      <c r="C120" s="29" t="s">
        <v>487</v>
      </c>
      <c r="D120" s="30" t="s">
        <v>344</v>
      </c>
    </row>
    <row r="121" spans="1:4" ht="24">
      <c r="A121" s="28" t="s">
        <v>54</v>
      </c>
      <c r="B121" s="29" t="s">
        <v>61</v>
      </c>
      <c r="C121" s="29" t="s">
        <v>487</v>
      </c>
      <c r="D121" s="30" t="s">
        <v>343</v>
      </c>
    </row>
    <row r="122" spans="1:4" ht="24">
      <c r="A122" s="28" t="s">
        <v>54</v>
      </c>
      <c r="B122" s="29" t="s">
        <v>383</v>
      </c>
      <c r="C122" s="29" t="s">
        <v>487</v>
      </c>
      <c r="D122" s="30" t="s">
        <v>342</v>
      </c>
    </row>
    <row r="123" spans="1:4" ht="24">
      <c r="A123" s="28" t="s">
        <v>54</v>
      </c>
      <c r="B123" s="29" t="s">
        <v>384</v>
      </c>
      <c r="C123" s="29" t="s">
        <v>487</v>
      </c>
      <c r="D123" s="30" t="s">
        <v>341</v>
      </c>
    </row>
    <row r="124" spans="1:4" ht="24">
      <c r="A124" s="28" t="s">
        <v>54</v>
      </c>
      <c r="B124" s="29" t="s">
        <v>64</v>
      </c>
      <c r="C124" s="29" t="s">
        <v>487</v>
      </c>
      <c r="D124" s="30" t="s">
        <v>340</v>
      </c>
    </row>
    <row r="125" spans="1:4" ht="24">
      <c r="A125" s="28" t="s">
        <v>54</v>
      </c>
      <c r="B125" s="29" t="s">
        <v>385</v>
      </c>
      <c r="C125" s="29" t="s">
        <v>487</v>
      </c>
      <c r="D125" s="30" t="s">
        <v>339</v>
      </c>
    </row>
    <row r="126" spans="1:4" ht="24">
      <c r="A126" s="28" t="s">
        <v>54</v>
      </c>
      <c r="B126" s="29" t="s">
        <v>386</v>
      </c>
      <c r="C126" s="29" t="s">
        <v>487</v>
      </c>
      <c r="D126" s="30" t="s">
        <v>338</v>
      </c>
    </row>
    <row r="127" spans="1:4" ht="24">
      <c r="A127" s="28" t="s">
        <v>54</v>
      </c>
      <c r="B127" s="29" t="s">
        <v>387</v>
      </c>
      <c r="C127" s="29" t="s">
        <v>487</v>
      </c>
      <c r="D127" s="30" t="s">
        <v>337</v>
      </c>
    </row>
    <row r="128" spans="1:4" ht="24">
      <c r="A128" s="28" t="s">
        <v>54</v>
      </c>
      <c r="B128" s="29" t="s">
        <v>388</v>
      </c>
      <c r="C128" s="29" t="s">
        <v>487</v>
      </c>
      <c r="D128" s="30" t="s">
        <v>336</v>
      </c>
    </row>
    <row r="129" spans="1:4" ht="24">
      <c r="A129" s="28" t="s">
        <v>54</v>
      </c>
      <c r="B129" s="29" t="s">
        <v>389</v>
      </c>
      <c r="C129" s="29" t="s">
        <v>487</v>
      </c>
      <c r="D129" s="30" t="s">
        <v>335</v>
      </c>
    </row>
    <row r="130" spans="1:4" ht="24">
      <c r="A130" s="28" t="s">
        <v>54</v>
      </c>
      <c r="B130" s="29" t="s">
        <v>390</v>
      </c>
      <c r="C130" s="29" t="s">
        <v>487</v>
      </c>
      <c r="D130" s="30" t="s">
        <v>334</v>
      </c>
    </row>
    <row r="131" spans="1:4" ht="24">
      <c r="A131" s="28" t="s">
        <v>54</v>
      </c>
      <c r="B131" s="29" t="s">
        <v>66</v>
      </c>
      <c r="C131" s="29" t="s">
        <v>487</v>
      </c>
      <c r="D131" s="30" t="s">
        <v>333</v>
      </c>
    </row>
    <row r="132" spans="1:4" ht="24">
      <c r="A132" s="28" t="s">
        <v>54</v>
      </c>
      <c r="B132" s="29" t="s">
        <v>391</v>
      </c>
      <c r="C132" s="29" t="s">
        <v>487</v>
      </c>
      <c r="D132" s="30" t="s">
        <v>332</v>
      </c>
    </row>
    <row r="133" spans="1:4" ht="24">
      <c r="A133" s="28" t="s">
        <v>54</v>
      </c>
      <c r="B133" s="29" t="s">
        <v>392</v>
      </c>
      <c r="C133" s="29" t="s">
        <v>487</v>
      </c>
      <c r="D133" s="30" t="s">
        <v>331</v>
      </c>
    </row>
    <row r="134" spans="1:4" ht="24">
      <c r="A134" s="28" t="s">
        <v>54</v>
      </c>
      <c r="B134" s="29" t="s">
        <v>71</v>
      </c>
      <c r="C134" s="29" t="s">
        <v>487</v>
      </c>
      <c r="D134" s="30" t="s">
        <v>330</v>
      </c>
    </row>
    <row r="135" spans="1:4" ht="24">
      <c r="A135" s="28" t="s">
        <v>54</v>
      </c>
      <c r="B135" s="29" t="s">
        <v>72</v>
      </c>
      <c r="C135" s="29" t="s">
        <v>487</v>
      </c>
      <c r="D135" s="30" t="s">
        <v>242</v>
      </c>
    </row>
    <row r="136" spans="1:4" ht="24">
      <c r="A136" s="28" t="s">
        <v>54</v>
      </c>
      <c r="B136" s="29" t="s">
        <v>73</v>
      </c>
      <c r="C136" s="29" t="s">
        <v>487</v>
      </c>
      <c r="D136" s="30" t="s">
        <v>329</v>
      </c>
    </row>
    <row r="137" spans="1:4" ht="24">
      <c r="A137" s="28" t="s">
        <v>54</v>
      </c>
      <c r="B137" s="29" t="s">
        <v>74</v>
      </c>
      <c r="C137" s="29" t="s">
        <v>487</v>
      </c>
      <c r="D137" s="30" t="s">
        <v>328</v>
      </c>
    </row>
    <row r="138" spans="1:4" ht="24">
      <c r="A138" s="28" t="s">
        <v>54</v>
      </c>
      <c r="B138" s="29" t="s">
        <v>75</v>
      </c>
      <c r="C138" s="29" t="s">
        <v>487</v>
      </c>
      <c r="D138" s="30" t="s">
        <v>327</v>
      </c>
    </row>
    <row r="139" spans="1:4" ht="24">
      <c r="A139" s="28" t="s">
        <v>54</v>
      </c>
      <c r="B139" s="29" t="s">
        <v>76</v>
      </c>
      <c r="C139" s="29" t="s">
        <v>487</v>
      </c>
      <c r="D139" s="30" t="s">
        <v>326</v>
      </c>
    </row>
    <row r="140" spans="1:4" ht="24">
      <c r="A140" s="28" t="s">
        <v>54</v>
      </c>
      <c r="B140" s="29" t="s">
        <v>78</v>
      </c>
      <c r="C140" s="29" t="s">
        <v>487</v>
      </c>
      <c r="D140" s="30" t="s">
        <v>325</v>
      </c>
    </row>
    <row r="141" spans="1:4" ht="24">
      <c r="A141" s="28" t="s">
        <v>54</v>
      </c>
      <c r="B141" s="29" t="s">
        <v>393</v>
      </c>
      <c r="C141" s="29" t="s">
        <v>487</v>
      </c>
      <c r="D141" s="30" t="s">
        <v>324</v>
      </c>
    </row>
    <row r="142" spans="1:4" ht="24">
      <c r="A142" s="28" t="s">
        <v>54</v>
      </c>
      <c r="B142" s="29" t="s">
        <v>394</v>
      </c>
      <c r="C142" s="29" t="s">
        <v>487</v>
      </c>
      <c r="D142" s="30" t="s">
        <v>323</v>
      </c>
    </row>
    <row r="143" spans="1:4" ht="24">
      <c r="A143" s="28" t="s">
        <v>54</v>
      </c>
      <c r="B143" s="29" t="s">
        <v>80</v>
      </c>
      <c r="C143" s="29" t="s">
        <v>487</v>
      </c>
      <c r="D143" s="30" t="s">
        <v>322</v>
      </c>
    </row>
    <row r="144" spans="1:4" ht="24">
      <c r="A144" s="28" t="s">
        <v>54</v>
      </c>
      <c r="B144" s="29" t="s">
        <v>395</v>
      </c>
      <c r="C144" s="29" t="s">
        <v>487</v>
      </c>
      <c r="D144" s="30" t="s">
        <v>321</v>
      </c>
    </row>
    <row r="145" spans="1:4" ht="24">
      <c r="A145" s="28" t="s">
        <v>54</v>
      </c>
      <c r="B145" s="29" t="s">
        <v>396</v>
      </c>
      <c r="C145" s="29" t="s">
        <v>487</v>
      </c>
      <c r="D145" s="30" t="s">
        <v>320</v>
      </c>
    </row>
    <row r="146" spans="1:4" ht="24">
      <c r="A146" s="28" t="s">
        <v>54</v>
      </c>
      <c r="B146" s="29" t="s">
        <v>397</v>
      </c>
      <c r="C146" s="29" t="s">
        <v>487</v>
      </c>
      <c r="D146" s="30" t="s">
        <v>319</v>
      </c>
    </row>
    <row r="147" spans="1:4" ht="24">
      <c r="A147" s="28" t="s">
        <v>54</v>
      </c>
      <c r="B147" s="29" t="s">
        <v>82</v>
      </c>
      <c r="C147" s="29" t="s">
        <v>487</v>
      </c>
      <c r="D147" s="30" t="s">
        <v>234</v>
      </c>
    </row>
    <row r="148" spans="1:4" ht="24">
      <c r="A148" s="28" t="s">
        <v>54</v>
      </c>
      <c r="B148" s="29" t="s">
        <v>398</v>
      </c>
      <c r="C148" s="29" t="s">
        <v>487</v>
      </c>
      <c r="D148" s="30" t="s">
        <v>318</v>
      </c>
    </row>
    <row r="149" spans="1:4" ht="24">
      <c r="A149" s="28" t="s">
        <v>54</v>
      </c>
      <c r="B149" s="29" t="s">
        <v>399</v>
      </c>
      <c r="C149" s="29" t="s">
        <v>487</v>
      </c>
      <c r="D149" s="30" t="s">
        <v>317</v>
      </c>
    </row>
    <row r="150" spans="1:4" ht="24">
      <c r="A150" s="28" t="s">
        <v>54</v>
      </c>
      <c r="B150" s="29" t="s">
        <v>400</v>
      </c>
      <c r="C150" s="29" t="s">
        <v>487</v>
      </c>
      <c r="D150" s="30" t="s">
        <v>316</v>
      </c>
    </row>
    <row r="151" spans="1:4" ht="24">
      <c r="A151" s="28" t="s">
        <v>54</v>
      </c>
      <c r="B151" s="29" t="s">
        <v>84</v>
      </c>
      <c r="C151" s="29" t="s">
        <v>487</v>
      </c>
      <c r="D151" s="30" t="s">
        <v>233</v>
      </c>
    </row>
    <row r="152" spans="1:4" ht="24">
      <c r="A152" s="28" t="s">
        <v>54</v>
      </c>
      <c r="B152" s="29" t="s">
        <v>85</v>
      </c>
      <c r="C152" s="29" t="s">
        <v>487</v>
      </c>
      <c r="D152" s="30" t="s">
        <v>315</v>
      </c>
    </row>
    <row r="153" spans="1:4" ht="24">
      <c r="A153" s="28" t="s">
        <v>54</v>
      </c>
      <c r="B153" s="29" t="s">
        <v>86</v>
      </c>
      <c r="C153" s="29" t="s">
        <v>487</v>
      </c>
      <c r="D153" s="30" t="s">
        <v>231</v>
      </c>
    </row>
    <row r="154" spans="1:4" ht="24">
      <c r="A154" s="28" t="s">
        <v>54</v>
      </c>
      <c r="B154" s="29" t="s">
        <v>401</v>
      </c>
      <c r="C154" s="29" t="s">
        <v>487</v>
      </c>
      <c r="D154" s="30" t="s">
        <v>314</v>
      </c>
    </row>
    <row r="155" spans="1:4" ht="24">
      <c r="A155" s="28" t="s">
        <v>54</v>
      </c>
      <c r="B155" s="29" t="s">
        <v>87</v>
      </c>
      <c r="C155" s="29" t="s">
        <v>487</v>
      </c>
      <c r="D155" s="30" t="s">
        <v>230</v>
      </c>
    </row>
    <row r="156" spans="1:4" ht="24">
      <c r="A156" s="28" t="s">
        <v>54</v>
      </c>
      <c r="B156" s="29" t="s">
        <v>402</v>
      </c>
      <c r="C156" s="29" t="s">
        <v>487</v>
      </c>
      <c r="D156" s="30" t="s">
        <v>229</v>
      </c>
    </row>
    <row r="157" spans="1:4" ht="24">
      <c r="A157" s="28" t="s">
        <v>54</v>
      </c>
      <c r="B157" s="29" t="s">
        <v>88</v>
      </c>
      <c r="C157" s="29" t="s">
        <v>487</v>
      </c>
      <c r="D157" s="30" t="s">
        <v>313</v>
      </c>
    </row>
    <row r="158" spans="1:4" ht="24">
      <c r="A158" s="28" t="s">
        <v>54</v>
      </c>
      <c r="B158" s="29" t="s">
        <v>403</v>
      </c>
      <c r="C158" s="29" t="s">
        <v>487</v>
      </c>
      <c r="D158" s="30" t="s">
        <v>312</v>
      </c>
    </row>
    <row r="159" spans="1:4" ht="24">
      <c r="A159" s="28" t="s">
        <v>54</v>
      </c>
      <c r="B159" s="29" t="s">
        <v>35</v>
      </c>
      <c r="C159" s="29" t="s">
        <v>487</v>
      </c>
      <c r="D159" s="30" t="s">
        <v>311</v>
      </c>
    </row>
    <row r="160" spans="1:4" ht="24">
      <c r="A160" s="28" t="s">
        <v>54</v>
      </c>
      <c r="B160" s="29" t="s">
        <v>404</v>
      </c>
      <c r="C160" s="29" t="s">
        <v>487</v>
      </c>
      <c r="D160" s="30" t="s">
        <v>310</v>
      </c>
    </row>
    <row r="161" spans="1:4" ht="24">
      <c r="A161" s="28" t="s">
        <v>54</v>
      </c>
      <c r="B161" s="29" t="s">
        <v>405</v>
      </c>
      <c r="C161" s="29" t="s">
        <v>487</v>
      </c>
      <c r="D161" s="30" t="s">
        <v>309</v>
      </c>
    </row>
    <row r="162" spans="1:4" ht="24">
      <c r="A162" s="28" t="s">
        <v>54</v>
      </c>
      <c r="B162" s="29" t="s">
        <v>406</v>
      </c>
      <c r="C162" s="29" t="s">
        <v>487</v>
      </c>
      <c r="D162" s="30" t="s">
        <v>308</v>
      </c>
    </row>
    <row r="163" spans="1:4" ht="24">
      <c r="A163" s="28" t="s">
        <v>54</v>
      </c>
      <c r="B163" s="29" t="s">
        <v>92</v>
      </c>
      <c r="C163" s="29" t="s">
        <v>487</v>
      </c>
      <c r="D163" s="30" t="s">
        <v>223</v>
      </c>
    </row>
    <row r="164" spans="1:4" ht="24">
      <c r="A164" s="28" t="s">
        <v>54</v>
      </c>
      <c r="B164" s="29" t="s">
        <v>93</v>
      </c>
      <c r="C164" s="29" t="s">
        <v>487</v>
      </c>
      <c r="D164" s="30" t="s">
        <v>222</v>
      </c>
    </row>
    <row r="165" spans="1:4" ht="24">
      <c r="A165" s="28" t="s">
        <v>54</v>
      </c>
      <c r="B165" s="29" t="s">
        <v>407</v>
      </c>
      <c r="C165" s="29" t="s">
        <v>487</v>
      </c>
      <c r="D165" s="30" t="s">
        <v>307</v>
      </c>
    </row>
    <row r="166" spans="1:4" ht="24">
      <c r="A166" s="28" t="s">
        <v>54</v>
      </c>
      <c r="B166" s="29" t="s">
        <v>408</v>
      </c>
      <c r="C166" s="29" t="s">
        <v>487</v>
      </c>
      <c r="D166" s="30" t="s">
        <v>306</v>
      </c>
    </row>
    <row r="167" spans="1:4" ht="24">
      <c r="A167" s="28" t="s">
        <v>54</v>
      </c>
      <c r="B167" s="29" t="s">
        <v>96</v>
      </c>
      <c r="C167" s="29" t="s">
        <v>487</v>
      </c>
      <c r="D167" s="30" t="s">
        <v>305</v>
      </c>
    </row>
    <row r="168" spans="1:4" ht="24">
      <c r="A168" s="28" t="s">
        <v>54</v>
      </c>
      <c r="B168" s="29" t="s">
        <v>409</v>
      </c>
      <c r="C168" s="29" t="s">
        <v>487</v>
      </c>
      <c r="D168" s="30" t="s">
        <v>304</v>
      </c>
    </row>
    <row r="169" spans="1:4" ht="24">
      <c r="A169" s="28" t="s">
        <v>54</v>
      </c>
      <c r="B169" s="29" t="s">
        <v>410</v>
      </c>
      <c r="C169" s="29" t="s">
        <v>487</v>
      </c>
      <c r="D169" s="30" t="s">
        <v>303</v>
      </c>
    </row>
    <row r="170" spans="1:4" ht="24">
      <c r="A170" s="28" t="s">
        <v>54</v>
      </c>
      <c r="B170" s="29" t="s">
        <v>97</v>
      </c>
      <c r="C170" s="29" t="s">
        <v>487</v>
      </c>
      <c r="D170" s="30" t="s">
        <v>216</v>
      </c>
    </row>
    <row r="171" spans="1:4" ht="24">
      <c r="A171" s="28" t="s">
        <v>54</v>
      </c>
      <c r="B171" s="29" t="s">
        <v>98</v>
      </c>
      <c r="C171" s="29" t="s">
        <v>487</v>
      </c>
      <c r="D171" s="30" t="s">
        <v>302</v>
      </c>
    </row>
    <row r="172" spans="1:4" ht="24">
      <c r="A172" s="28" t="s">
        <v>54</v>
      </c>
      <c r="B172" s="29" t="s">
        <v>99</v>
      </c>
      <c r="C172" s="29" t="s">
        <v>487</v>
      </c>
      <c r="D172" s="30" t="s">
        <v>301</v>
      </c>
    </row>
    <row r="173" spans="1:4" ht="24">
      <c r="A173" s="28" t="s">
        <v>54</v>
      </c>
      <c r="B173" s="29" t="s">
        <v>411</v>
      </c>
      <c r="C173" s="29" t="s">
        <v>487</v>
      </c>
      <c r="D173" s="30" t="s">
        <v>300</v>
      </c>
    </row>
    <row r="174" spans="1:4" ht="24">
      <c r="A174" s="28" t="s">
        <v>54</v>
      </c>
      <c r="B174" s="29" t="s">
        <v>412</v>
      </c>
      <c r="C174" s="29" t="s">
        <v>487</v>
      </c>
      <c r="D174" s="30" t="s">
        <v>299</v>
      </c>
    </row>
    <row r="175" spans="1:4" ht="24">
      <c r="A175" s="28" t="s">
        <v>54</v>
      </c>
      <c r="B175" s="29" t="s">
        <v>413</v>
      </c>
      <c r="C175" s="29" t="s">
        <v>487</v>
      </c>
      <c r="D175" s="30" t="s">
        <v>298</v>
      </c>
    </row>
    <row r="176" spans="1:4" ht="24">
      <c r="A176" s="28" t="s">
        <v>54</v>
      </c>
      <c r="B176" s="29" t="s">
        <v>414</v>
      </c>
      <c r="C176" s="29" t="s">
        <v>487</v>
      </c>
      <c r="D176" s="30" t="s">
        <v>297</v>
      </c>
    </row>
    <row r="177" spans="1:4" ht="24">
      <c r="A177" s="28" t="s">
        <v>54</v>
      </c>
      <c r="B177" s="29" t="s">
        <v>415</v>
      </c>
      <c r="C177" s="29" t="s">
        <v>487</v>
      </c>
      <c r="D177" s="30" t="s">
        <v>296</v>
      </c>
    </row>
    <row r="178" spans="1:4" ht="24">
      <c r="A178" s="28" t="s">
        <v>54</v>
      </c>
      <c r="B178" s="29" t="s">
        <v>416</v>
      </c>
      <c r="C178" s="29" t="s">
        <v>487</v>
      </c>
      <c r="D178" s="30" t="s">
        <v>295</v>
      </c>
    </row>
    <row r="179" spans="1:4" ht="24">
      <c r="A179" s="28" t="s">
        <v>54</v>
      </c>
      <c r="B179" s="29" t="s">
        <v>101</v>
      </c>
      <c r="C179" s="29" t="s">
        <v>487</v>
      </c>
      <c r="D179" s="30" t="s">
        <v>294</v>
      </c>
    </row>
    <row r="180" spans="1:4" ht="24">
      <c r="A180" s="28" t="s">
        <v>54</v>
      </c>
      <c r="B180" s="29" t="s">
        <v>417</v>
      </c>
      <c r="C180" s="29" t="s">
        <v>487</v>
      </c>
      <c r="D180" s="30" t="s">
        <v>293</v>
      </c>
    </row>
    <row r="181" spans="1:4" ht="24">
      <c r="A181" s="28" t="s">
        <v>54</v>
      </c>
      <c r="B181" s="29" t="s">
        <v>418</v>
      </c>
      <c r="C181" s="29" t="s">
        <v>487</v>
      </c>
      <c r="D181" s="30" t="s">
        <v>292</v>
      </c>
    </row>
    <row r="182" spans="1:4" ht="24">
      <c r="A182" s="28" t="s">
        <v>54</v>
      </c>
      <c r="B182" s="29" t="s">
        <v>102</v>
      </c>
      <c r="C182" s="29" t="s">
        <v>487</v>
      </c>
      <c r="D182" s="30" t="s">
        <v>291</v>
      </c>
    </row>
    <row r="183" spans="1:4" ht="24">
      <c r="A183" s="28" t="s">
        <v>54</v>
      </c>
      <c r="B183" s="29" t="s">
        <v>419</v>
      </c>
      <c r="C183" s="29" t="s">
        <v>487</v>
      </c>
      <c r="D183" s="30" t="s">
        <v>290</v>
      </c>
    </row>
    <row r="184" spans="1:4" ht="24">
      <c r="A184" s="28" t="s">
        <v>54</v>
      </c>
      <c r="B184" s="29" t="s">
        <v>524</v>
      </c>
      <c r="C184" s="29" t="s">
        <v>487</v>
      </c>
      <c r="D184" s="30" t="s">
        <v>289</v>
      </c>
    </row>
    <row r="185" spans="1:4" ht="24">
      <c r="A185" s="28" t="s">
        <v>54</v>
      </c>
      <c r="B185" s="29" t="s">
        <v>106</v>
      </c>
      <c r="C185" s="29" t="s">
        <v>487</v>
      </c>
      <c r="D185" s="30" t="s">
        <v>288</v>
      </c>
    </row>
    <row r="186" spans="1:4" ht="24">
      <c r="A186" s="28" t="s">
        <v>54</v>
      </c>
      <c r="B186" s="29" t="s">
        <v>420</v>
      </c>
      <c r="C186" s="29" t="s">
        <v>487</v>
      </c>
      <c r="D186" s="30" t="s">
        <v>287</v>
      </c>
    </row>
    <row r="187" spans="1:4" ht="24">
      <c r="A187" s="28" t="s">
        <v>54</v>
      </c>
      <c r="B187" s="29" t="s">
        <v>421</v>
      </c>
      <c r="C187" s="29" t="s">
        <v>487</v>
      </c>
      <c r="D187" s="30" t="s">
        <v>286</v>
      </c>
    </row>
    <row r="188" spans="1:4" ht="24">
      <c r="A188" s="28" t="s">
        <v>54</v>
      </c>
      <c r="B188" s="29" t="s">
        <v>422</v>
      </c>
      <c r="C188" s="29" t="s">
        <v>487</v>
      </c>
      <c r="D188" s="30" t="s">
        <v>285</v>
      </c>
    </row>
    <row r="189" spans="1:4" ht="24">
      <c r="A189" s="28" t="s">
        <v>54</v>
      </c>
      <c r="B189" s="29" t="s">
        <v>162</v>
      </c>
      <c r="C189" s="29" t="s">
        <v>487</v>
      </c>
      <c r="D189" s="30" t="s">
        <v>284</v>
      </c>
    </row>
    <row r="190" spans="1:4" ht="24">
      <c r="A190" s="28" t="s">
        <v>54</v>
      </c>
      <c r="B190" s="29" t="s">
        <v>423</v>
      </c>
      <c r="C190" s="29" t="s">
        <v>487</v>
      </c>
      <c r="D190" s="30" t="s">
        <v>283</v>
      </c>
    </row>
    <row r="191" spans="1:4" ht="24">
      <c r="A191" s="28" t="s">
        <v>54</v>
      </c>
      <c r="B191" s="29" t="s">
        <v>163</v>
      </c>
      <c r="C191" s="29" t="s">
        <v>487</v>
      </c>
      <c r="D191" s="30" t="s">
        <v>282</v>
      </c>
    </row>
    <row r="192" spans="1:4" ht="24">
      <c r="A192" s="28" t="s">
        <v>54</v>
      </c>
      <c r="B192" s="29" t="s">
        <v>164</v>
      </c>
      <c r="C192" s="29" t="s">
        <v>487</v>
      </c>
      <c r="D192" s="30" t="s">
        <v>205</v>
      </c>
    </row>
    <row r="193" spans="1:4" ht="24">
      <c r="A193" s="28" t="s">
        <v>54</v>
      </c>
      <c r="B193" s="29" t="s">
        <v>424</v>
      </c>
      <c r="C193" s="29" t="s">
        <v>487</v>
      </c>
      <c r="D193" s="30" t="s">
        <v>281</v>
      </c>
    </row>
    <row r="194" spans="1:4" ht="24">
      <c r="A194" s="28" t="s">
        <v>54</v>
      </c>
      <c r="B194" s="29" t="s">
        <v>425</v>
      </c>
      <c r="C194" s="29" t="s">
        <v>487</v>
      </c>
      <c r="D194" s="30" t="s">
        <v>280</v>
      </c>
    </row>
    <row r="195" spans="1:4" ht="24">
      <c r="A195" s="28" t="s">
        <v>54</v>
      </c>
      <c r="B195" s="29" t="s">
        <v>426</v>
      </c>
      <c r="C195" s="29" t="s">
        <v>487</v>
      </c>
      <c r="D195" s="30" t="s">
        <v>279</v>
      </c>
    </row>
    <row r="196" spans="1:4" ht="24">
      <c r="A196" s="28" t="s">
        <v>54</v>
      </c>
      <c r="B196" s="29" t="s">
        <v>109</v>
      </c>
      <c r="C196" s="29" t="s">
        <v>487</v>
      </c>
      <c r="D196" s="30" t="s">
        <v>204</v>
      </c>
    </row>
    <row r="197" spans="1:4" ht="24">
      <c r="A197" s="28" t="s">
        <v>54</v>
      </c>
      <c r="B197" s="29" t="s">
        <v>111</v>
      </c>
      <c r="C197" s="29" t="s">
        <v>487</v>
      </c>
      <c r="D197" s="30" t="s">
        <v>202</v>
      </c>
    </row>
    <row r="198" spans="1:4" ht="24">
      <c r="A198" s="28" t="s">
        <v>54</v>
      </c>
      <c r="B198" s="29" t="s">
        <v>427</v>
      </c>
      <c r="C198" s="29" t="s">
        <v>487</v>
      </c>
      <c r="D198" s="30" t="s">
        <v>278</v>
      </c>
    </row>
    <row r="199" spans="1:4" ht="24">
      <c r="A199" s="28" t="s">
        <v>54</v>
      </c>
      <c r="B199" s="29" t="s">
        <v>428</v>
      </c>
      <c r="C199" s="29" t="s">
        <v>487</v>
      </c>
      <c r="D199" s="30" t="s">
        <v>277</v>
      </c>
    </row>
    <row r="200" spans="1:4" ht="24">
      <c r="A200" s="28" t="s">
        <v>54</v>
      </c>
      <c r="B200" s="29" t="s">
        <v>429</v>
      </c>
      <c r="C200" s="29" t="s">
        <v>487</v>
      </c>
      <c r="D200" s="30" t="s">
        <v>276</v>
      </c>
    </row>
    <row r="201" spans="1:4" ht="24">
      <c r="A201" s="28" t="s">
        <v>54</v>
      </c>
      <c r="B201" s="29" t="s">
        <v>430</v>
      </c>
      <c r="C201" s="29" t="s">
        <v>487</v>
      </c>
      <c r="D201" s="30" t="s">
        <v>201</v>
      </c>
    </row>
    <row r="202" spans="1:4" ht="24">
      <c r="A202" s="28" t="s">
        <v>54</v>
      </c>
      <c r="B202" s="29" t="s">
        <v>431</v>
      </c>
      <c r="C202" s="29" t="s">
        <v>487</v>
      </c>
      <c r="D202" s="30" t="s">
        <v>275</v>
      </c>
    </row>
    <row r="203" spans="1:4" ht="24">
      <c r="A203" s="28" t="s">
        <v>54</v>
      </c>
      <c r="B203" s="29" t="s">
        <v>525</v>
      </c>
      <c r="C203" s="29" t="s">
        <v>487</v>
      </c>
      <c r="D203" s="30" t="s">
        <v>274</v>
      </c>
    </row>
    <row r="204" spans="1:4" ht="24">
      <c r="A204" s="28" t="s">
        <v>54</v>
      </c>
      <c r="B204" s="29" t="s">
        <v>432</v>
      </c>
      <c r="C204" s="29" t="s">
        <v>487</v>
      </c>
      <c r="D204" s="30" t="s">
        <v>273</v>
      </c>
    </row>
    <row r="205" spans="1:4" ht="24">
      <c r="A205" s="28" t="s">
        <v>54</v>
      </c>
      <c r="B205" s="29" t="s">
        <v>526</v>
      </c>
      <c r="C205" s="29" t="s">
        <v>487</v>
      </c>
      <c r="D205" s="30" t="s">
        <v>272</v>
      </c>
    </row>
    <row r="206" spans="1:4" ht="24">
      <c r="A206" s="28" t="s">
        <v>54</v>
      </c>
      <c r="B206" s="29" t="s">
        <v>113</v>
      </c>
      <c r="C206" s="29" t="s">
        <v>487</v>
      </c>
      <c r="D206" s="30" t="s">
        <v>197</v>
      </c>
    </row>
    <row r="207" spans="1:4" ht="24">
      <c r="A207" s="28" t="s">
        <v>54</v>
      </c>
      <c r="B207" s="29" t="s">
        <v>433</v>
      </c>
      <c r="C207" s="29" t="s">
        <v>487</v>
      </c>
      <c r="D207" s="30" t="s">
        <v>271</v>
      </c>
    </row>
    <row r="208" spans="1:4" ht="24">
      <c r="A208" s="28" t="s">
        <v>54</v>
      </c>
      <c r="B208" s="29" t="s">
        <v>434</v>
      </c>
      <c r="C208" s="29" t="s">
        <v>487</v>
      </c>
      <c r="D208" s="30" t="s">
        <v>270</v>
      </c>
    </row>
    <row r="209" spans="1:4" ht="24">
      <c r="A209" s="28" t="s">
        <v>54</v>
      </c>
      <c r="B209" s="29" t="s">
        <v>435</v>
      </c>
      <c r="C209" s="29" t="s">
        <v>487</v>
      </c>
      <c r="D209" s="30" t="s">
        <v>269</v>
      </c>
    </row>
    <row r="210" spans="1:4" ht="24">
      <c r="A210" s="28" t="s">
        <v>54</v>
      </c>
      <c r="B210" s="29" t="s">
        <v>114</v>
      </c>
      <c r="C210" s="29" t="s">
        <v>487</v>
      </c>
      <c r="D210" s="30" t="s">
        <v>194</v>
      </c>
    </row>
    <row r="211" spans="1:4" ht="24">
      <c r="A211" s="28" t="s">
        <v>54</v>
      </c>
      <c r="B211" s="29" t="s">
        <v>167</v>
      </c>
      <c r="C211" s="29" t="s">
        <v>487</v>
      </c>
      <c r="D211" s="30" t="s">
        <v>268</v>
      </c>
    </row>
    <row r="212" spans="1:4" ht="24">
      <c r="A212" s="28" t="s">
        <v>54</v>
      </c>
      <c r="B212" s="29" t="s">
        <v>436</v>
      </c>
      <c r="C212" s="29" t="s">
        <v>487</v>
      </c>
      <c r="D212" s="30" t="s">
        <v>267</v>
      </c>
    </row>
    <row r="213" spans="1:4" ht="24">
      <c r="A213" s="28" t="s">
        <v>54</v>
      </c>
      <c r="B213" s="29" t="s">
        <v>527</v>
      </c>
      <c r="C213" s="29" t="s">
        <v>487</v>
      </c>
      <c r="D213" s="30" t="s">
        <v>193</v>
      </c>
    </row>
    <row r="214" spans="1:4" ht="24">
      <c r="A214" s="28" t="s">
        <v>54</v>
      </c>
      <c r="B214" s="29" t="s">
        <v>437</v>
      </c>
      <c r="C214" s="29" t="s">
        <v>487</v>
      </c>
      <c r="D214" s="30" t="s">
        <v>266</v>
      </c>
    </row>
    <row r="215" spans="1:4" ht="24">
      <c r="A215" s="28" t="s">
        <v>54</v>
      </c>
      <c r="B215" s="29" t="s">
        <v>438</v>
      </c>
      <c r="C215" s="29" t="s">
        <v>487</v>
      </c>
      <c r="D215" s="30" t="s">
        <v>265</v>
      </c>
    </row>
    <row r="216" spans="1:4" ht="24">
      <c r="A216" s="28" t="s">
        <v>54</v>
      </c>
      <c r="B216" s="29" t="s">
        <v>439</v>
      </c>
      <c r="C216" s="29" t="s">
        <v>487</v>
      </c>
      <c r="D216" s="30" t="s">
        <v>264</v>
      </c>
    </row>
    <row r="217" spans="1:4" ht="24">
      <c r="A217" s="28" t="s">
        <v>54</v>
      </c>
      <c r="B217" s="29" t="s">
        <v>440</v>
      </c>
      <c r="C217" s="29" t="s">
        <v>487</v>
      </c>
      <c r="D217" s="30" t="s">
        <v>263</v>
      </c>
    </row>
    <row r="218" spans="1:4" ht="24">
      <c r="A218" s="28" t="s">
        <v>54</v>
      </c>
      <c r="B218" s="29" t="s">
        <v>441</v>
      </c>
      <c r="C218" s="29" t="s">
        <v>487</v>
      </c>
      <c r="D218" s="30" t="s">
        <v>262</v>
      </c>
    </row>
    <row r="219" spans="1:4" ht="24">
      <c r="A219" s="28" t="s">
        <v>54</v>
      </c>
      <c r="B219" s="29" t="s">
        <v>442</v>
      </c>
      <c r="C219" s="29" t="s">
        <v>487</v>
      </c>
      <c r="D219" s="30" t="s">
        <v>188</v>
      </c>
    </row>
    <row r="220" spans="1:4" ht="24">
      <c r="A220" s="28" t="s">
        <v>54</v>
      </c>
      <c r="B220" s="29" t="s">
        <v>528</v>
      </c>
      <c r="C220" s="29" t="s">
        <v>487</v>
      </c>
      <c r="D220" s="30" t="s">
        <v>261</v>
      </c>
    </row>
    <row r="221" spans="1:4" ht="24">
      <c r="A221" s="28" t="s">
        <v>54</v>
      </c>
      <c r="B221" s="29" t="s">
        <v>529</v>
      </c>
      <c r="C221" s="29" t="s">
        <v>487</v>
      </c>
      <c r="D221" s="30" t="s">
        <v>260</v>
      </c>
    </row>
    <row r="222" spans="1:4" ht="24">
      <c r="A222" s="28" t="s">
        <v>54</v>
      </c>
      <c r="B222" s="29" t="s">
        <v>443</v>
      </c>
      <c r="C222" s="29" t="s">
        <v>487</v>
      </c>
      <c r="D222" s="30" t="s">
        <v>259</v>
      </c>
    </row>
    <row r="223" spans="1:4" ht="24">
      <c r="A223" s="28" t="s">
        <v>54</v>
      </c>
      <c r="B223" s="29" t="s">
        <v>530</v>
      </c>
      <c r="C223" s="29" t="s">
        <v>487</v>
      </c>
      <c r="D223" s="30" t="s">
        <v>258</v>
      </c>
    </row>
    <row r="224" spans="1:4" ht="24">
      <c r="A224" s="28" t="s">
        <v>54</v>
      </c>
      <c r="B224" s="29" t="s">
        <v>444</v>
      </c>
      <c r="C224" s="29" t="s">
        <v>487</v>
      </c>
      <c r="D224" s="30" t="s">
        <v>257</v>
      </c>
    </row>
    <row r="225" spans="1:4" ht="24">
      <c r="A225" s="28" t="s">
        <v>54</v>
      </c>
      <c r="B225" s="29" t="s">
        <v>117</v>
      </c>
      <c r="C225" s="29" t="s">
        <v>487</v>
      </c>
      <c r="D225" s="30" t="s">
        <v>256</v>
      </c>
    </row>
    <row r="226" spans="1:4" ht="24">
      <c r="A226" s="28" t="s">
        <v>54</v>
      </c>
      <c r="B226" s="29" t="s">
        <v>531</v>
      </c>
      <c r="C226" s="29" t="s">
        <v>487</v>
      </c>
      <c r="D226" s="30" t="s">
        <v>255</v>
      </c>
    </row>
    <row r="227" spans="1:4" ht="24">
      <c r="A227" s="28" t="s">
        <v>54</v>
      </c>
      <c r="B227" s="29" t="s">
        <v>445</v>
      </c>
      <c r="C227" s="29" t="s">
        <v>487</v>
      </c>
      <c r="D227" s="30" t="s">
        <v>254</v>
      </c>
    </row>
    <row r="228" spans="1:4" ht="24">
      <c r="A228" s="28" t="s">
        <v>54</v>
      </c>
      <c r="B228" s="29" t="s">
        <v>118</v>
      </c>
      <c r="C228" s="29" t="s">
        <v>487</v>
      </c>
      <c r="D228" s="30" t="s">
        <v>253</v>
      </c>
    </row>
    <row r="229" spans="1:4">
      <c r="A229" s="28" t="s">
        <v>182</v>
      </c>
      <c r="B229" s="29" t="s">
        <v>446</v>
      </c>
      <c r="C229" s="29" t="s">
        <v>488</v>
      </c>
      <c r="D229" s="30" t="s">
        <v>252</v>
      </c>
    </row>
    <row r="230" spans="1:4">
      <c r="A230" s="28" t="s">
        <v>182</v>
      </c>
      <c r="B230" s="29" t="s">
        <v>447</v>
      </c>
      <c r="C230" s="29" t="s">
        <v>488</v>
      </c>
      <c r="D230" s="30" t="s">
        <v>251</v>
      </c>
    </row>
    <row r="231" spans="1:4" ht="24">
      <c r="A231" s="28" t="s">
        <v>32</v>
      </c>
      <c r="B231" s="29" t="s">
        <v>448</v>
      </c>
      <c r="C231" s="29" t="s">
        <v>489</v>
      </c>
      <c r="D231" s="30" t="s">
        <v>250</v>
      </c>
    </row>
    <row r="232" spans="1:4" ht="24">
      <c r="A232" s="28" t="s">
        <v>32</v>
      </c>
      <c r="B232" s="29" t="s">
        <v>449</v>
      </c>
      <c r="C232" s="29" t="s">
        <v>490</v>
      </c>
      <c r="D232" s="30" t="s">
        <v>249</v>
      </c>
    </row>
    <row r="233" spans="1:4" ht="24">
      <c r="A233" s="28" t="s">
        <v>32</v>
      </c>
      <c r="B233" s="29" t="s">
        <v>62</v>
      </c>
      <c r="C233" s="29" t="s">
        <v>491</v>
      </c>
      <c r="D233" s="30" t="s">
        <v>248</v>
      </c>
    </row>
    <row r="234" spans="1:4" ht="24">
      <c r="A234" s="28" t="s">
        <v>32</v>
      </c>
      <c r="B234" s="29" t="s">
        <v>450</v>
      </c>
      <c r="C234" s="29" t="s">
        <v>491</v>
      </c>
      <c r="D234" s="30" t="s">
        <v>247</v>
      </c>
    </row>
    <row r="235" spans="1:4" ht="24">
      <c r="A235" s="28" t="s">
        <v>32</v>
      </c>
      <c r="B235" s="29" t="s">
        <v>451</v>
      </c>
      <c r="C235" s="29" t="s">
        <v>491</v>
      </c>
      <c r="D235" s="30" t="s">
        <v>246</v>
      </c>
    </row>
    <row r="236" spans="1:4" ht="24">
      <c r="A236" s="28" t="s">
        <v>32</v>
      </c>
      <c r="B236" s="29" t="s">
        <v>452</v>
      </c>
      <c r="C236" s="29" t="s">
        <v>492</v>
      </c>
      <c r="D236" s="30" t="s">
        <v>245</v>
      </c>
    </row>
    <row r="237" spans="1:4" ht="24">
      <c r="A237" s="28" t="s">
        <v>32</v>
      </c>
      <c r="B237" s="29" t="s">
        <v>453</v>
      </c>
      <c r="C237" s="29" t="s">
        <v>493</v>
      </c>
      <c r="D237" s="30" t="s">
        <v>244</v>
      </c>
    </row>
    <row r="238" spans="1:4" ht="36">
      <c r="A238" s="28" t="s">
        <v>32</v>
      </c>
      <c r="B238" s="29" t="s">
        <v>454</v>
      </c>
      <c r="C238" s="29" t="s">
        <v>494</v>
      </c>
      <c r="D238" s="30" t="s">
        <v>243</v>
      </c>
    </row>
    <row r="239" spans="1:4" ht="24">
      <c r="A239" s="28" t="s">
        <v>32</v>
      </c>
      <c r="B239" s="29" t="s">
        <v>72</v>
      </c>
      <c r="C239" s="29" t="s">
        <v>487</v>
      </c>
      <c r="D239" s="30" t="s">
        <v>242</v>
      </c>
    </row>
    <row r="240" spans="1:4" ht="24">
      <c r="A240" s="28" t="s">
        <v>32</v>
      </c>
      <c r="B240" s="29" t="s">
        <v>455</v>
      </c>
      <c r="C240" s="29" t="s">
        <v>495</v>
      </c>
      <c r="D240" s="30" t="s">
        <v>241</v>
      </c>
    </row>
    <row r="241" spans="1:4" ht="24">
      <c r="A241" s="28" t="s">
        <v>32</v>
      </c>
      <c r="B241" s="29" t="s">
        <v>77</v>
      </c>
      <c r="C241" s="29" t="s">
        <v>496</v>
      </c>
      <c r="D241" s="30" t="s">
        <v>240</v>
      </c>
    </row>
    <row r="242" spans="1:4" ht="24">
      <c r="A242" s="28" t="s">
        <v>32</v>
      </c>
      <c r="B242" s="29" t="s">
        <v>456</v>
      </c>
      <c r="C242" s="29" t="s">
        <v>497</v>
      </c>
      <c r="D242" s="30" t="s">
        <v>239</v>
      </c>
    </row>
    <row r="243" spans="1:4" ht="24">
      <c r="A243" s="28" t="s">
        <v>32</v>
      </c>
      <c r="B243" s="29" t="s">
        <v>79</v>
      </c>
      <c r="C243" s="29" t="s">
        <v>487</v>
      </c>
      <c r="D243" s="30" t="s">
        <v>238</v>
      </c>
    </row>
    <row r="244" spans="1:4" ht="24">
      <c r="A244" s="28" t="s">
        <v>32</v>
      </c>
      <c r="B244" s="29" t="s">
        <v>457</v>
      </c>
      <c r="C244" s="29" t="s">
        <v>498</v>
      </c>
      <c r="D244" s="30" t="s">
        <v>237</v>
      </c>
    </row>
    <row r="245" spans="1:4" ht="24">
      <c r="A245" s="28" t="s">
        <v>32</v>
      </c>
      <c r="B245" s="29" t="s">
        <v>458</v>
      </c>
      <c r="C245" s="29" t="s">
        <v>499</v>
      </c>
      <c r="D245" s="30" t="s">
        <v>236</v>
      </c>
    </row>
    <row r="246" spans="1:4" ht="36">
      <c r="A246" s="28" t="s">
        <v>32</v>
      </c>
      <c r="B246" s="29" t="s">
        <v>81</v>
      </c>
      <c r="C246" s="29" t="s">
        <v>500</v>
      </c>
      <c r="D246" s="30" t="s">
        <v>235</v>
      </c>
    </row>
    <row r="247" spans="1:4" ht="24">
      <c r="A247" s="28" t="s">
        <v>32</v>
      </c>
      <c r="B247" s="29" t="s">
        <v>82</v>
      </c>
      <c r="C247" s="29" t="s">
        <v>487</v>
      </c>
      <c r="D247" s="30" t="s">
        <v>234</v>
      </c>
    </row>
    <row r="248" spans="1:4" ht="24">
      <c r="A248" s="28" t="s">
        <v>32</v>
      </c>
      <c r="B248" s="29" t="s">
        <v>84</v>
      </c>
      <c r="C248" s="29" t="s">
        <v>487</v>
      </c>
      <c r="D248" s="30" t="s">
        <v>233</v>
      </c>
    </row>
    <row r="249" spans="1:4" ht="24">
      <c r="A249" s="28" t="s">
        <v>32</v>
      </c>
      <c r="B249" s="29" t="s">
        <v>459</v>
      </c>
      <c r="C249" s="29" t="s">
        <v>501</v>
      </c>
      <c r="D249" s="30" t="s">
        <v>232</v>
      </c>
    </row>
    <row r="250" spans="1:4" ht="24">
      <c r="A250" s="28" t="s">
        <v>32</v>
      </c>
      <c r="B250" s="29" t="s">
        <v>86</v>
      </c>
      <c r="C250" s="29" t="s">
        <v>487</v>
      </c>
      <c r="D250" s="30" t="s">
        <v>231</v>
      </c>
    </row>
    <row r="251" spans="1:4" ht="24">
      <c r="A251" s="28" t="s">
        <v>32</v>
      </c>
      <c r="B251" s="29" t="s">
        <v>87</v>
      </c>
      <c r="C251" s="29" t="s">
        <v>487</v>
      </c>
      <c r="D251" s="30" t="s">
        <v>230</v>
      </c>
    </row>
    <row r="252" spans="1:4" ht="24">
      <c r="A252" s="28" t="s">
        <v>32</v>
      </c>
      <c r="B252" s="29" t="s">
        <v>402</v>
      </c>
      <c r="C252" s="29" t="s">
        <v>487</v>
      </c>
      <c r="D252" s="30" t="s">
        <v>229</v>
      </c>
    </row>
    <row r="253" spans="1:4" ht="24">
      <c r="A253" s="28" t="s">
        <v>32</v>
      </c>
      <c r="B253" s="29" t="s">
        <v>460</v>
      </c>
      <c r="C253" s="29" t="s">
        <v>502</v>
      </c>
      <c r="D253" s="30" t="s">
        <v>228</v>
      </c>
    </row>
    <row r="254" spans="1:4" ht="24">
      <c r="A254" s="28" t="s">
        <v>32</v>
      </c>
      <c r="B254" s="29" t="s">
        <v>461</v>
      </c>
      <c r="C254" s="29" t="s">
        <v>503</v>
      </c>
      <c r="D254" s="30" t="s">
        <v>227</v>
      </c>
    </row>
    <row r="255" spans="1:4" ht="24">
      <c r="A255" s="28" t="s">
        <v>32</v>
      </c>
      <c r="B255" s="29" t="s">
        <v>91</v>
      </c>
      <c r="C255" s="29" t="s">
        <v>504</v>
      </c>
      <c r="D255" s="30" t="s">
        <v>226</v>
      </c>
    </row>
    <row r="256" spans="1:4" ht="24">
      <c r="A256" s="28" t="s">
        <v>32</v>
      </c>
      <c r="B256" s="29" t="s">
        <v>462</v>
      </c>
      <c r="C256" s="29" t="s">
        <v>491</v>
      </c>
      <c r="D256" s="30" t="s">
        <v>225</v>
      </c>
    </row>
    <row r="257" spans="1:4" ht="24">
      <c r="A257" s="28" t="s">
        <v>32</v>
      </c>
      <c r="B257" s="29" t="s">
        <v>463</v>
      </c>
      <c r="C257" s="29" t="s">
        <v>491</v>
      </c>
      <c r="D257" s="30" t="s">
        <v>224</v>
      </c>
    </row>
    <row r="258" spans="1:4" ht="24">
      <c r="A258" s="28" t="s">
        <v>32</v>
      </c>
      <c r="B258" s="29" t="s">
        <v>92</v>
      </c>
      <c r="C258" s="29" t="s">
        <v>487</v>
      </c>
      <c r="D258" s="30" t="s">
        <v>223</v>
      </c>
    </row>
    <row r="259" spans="1:4" ht="24">
      <c r="A259" s="28" t="s">
        <v>32</v>
      </c>
      <c r="B259" s="29" t="s">
        <v>93</v>
      </c>
      <c r="C259" s="29" t="s">
        <v>487</v>
      </c>
      <c r="D259" s="30" t="s">
        <v>222</v>
      </c>
    </row>
    <row r="260" spans="1:4" ht="24">
      <c r="A260" s="28" t="s">
        <v>32</v>
      </c>
      <c r="B260" s="29" t="s">
        <v>464</v>
      </c>
      <c r="C260" s="29" t="s">
        <v>505</v>
      </c>
      <c r="D260" s="30" t="s">
        <v>221</v>
      </c>
    </row>
    <row r="261" spans="1:4" ht="24">
      <c r="A261" s="28" t="s">
        <v>32</v>
      </c>
      <c r="B261" s="29" t="s">
        <v>94</v>
      </c>
      <c r="C261" s="29" t="s">
        <v>506</v>
      </c>
      <c r="D261" s="30" t="s">
        <v>220</v>
      </c>
    </row>
    <row r="262" spans="1:4" ht="24">
      <c r="A262" s="28" t="s">
        <v>32</v>
      </c>
      <c r="B262" s="29" t="s">
        <v>465</v>
      </c>
      <c r="C262" s="29" t="s">
        <v>505</v>
      </c>
      <c r="D262" s="30" t="s">
        <v>219</v>
      </c>
    </row>
    <row r="263" spans="1:4">
      <c r="A263" s="28" t="s">
        <v>32</v>
      </c>
      <c r="B263" s="29" t="s">
        <v>466</v>
      </c>
      <c r="C263" s="29" t="s">
        <v>507</v>
      </c>
      <c r="D263" s="30" t="s">
        <v>218</v>
      </c>
    </row>
    <row r="264" spans="1:4">
      <c r="A264" s="28" t="s">
        <v>32</v>
      </c>
      <c r="B264" s="29" t="s">
        <v>467</v>
      </c>
      <c r="C264" s="29" t="s">
        <v>508</v>
      </c>
      <c r="D264" s="30" t="s">
        <v>217</v>
      </c>
    </row>
    <row r="265" spans="1:4" ht="24">
      <c r="A265" s="28" t="s">
        <v>32</v>
      </c>
      <c r="B265" s="29" t="s">
        <v>97</v>
      </c>
      <c r="C265" s="29" t="s">
        <v>487</v>
      </c>
      <c r="D265" s="30" t="s">
        <v>216</v>
      </c>
    </row>
    <row r="266" spans="1:4" ht="24">
      <c r="A266" s="28" t="s">
        <v>32</v>
      </c>
      <c r="B266" s="29" t="s">
        <v>468</v>
      </c>
      <c r="C266" s="29" t="s">
        <v>509</v>
      </c>
      <c r="D266" s="30" t="s">
        <v>215</v>
      </c>
    </row>
    <row r="267" spans="1:4" ht="24">
      <c r="A267" s="28" t="s">
        <v>32</v>
      </c>
      <c r="B267" s="29" t="s">
        <v>469</v>
      </c>
      <c r="C267" s="29" t="s">
        <v>509</v>
      </c>
      <c r="D267" s="30" t="s">
        <v>214</v>
      </c>
    </row>
    <row r="268" spans="1:4" ht="24">
      <c r="A268" s="28" t="s">
        <v>32</v>
      </c>
      <c r="B268" s="29" t="s">
        <v>104</v>
      </c>
      <c r="C268" s="29" t="s">
        <v>510</v>
      </c>
      <c r="D268" s="30" t="s">
        <v>213</v>
      </c>
    </row>
    <row r="269" spans="1:4" ht="24">
      <c r="A269" s="28" t="s">
        <v>32</v>
      </c>
      <c r="B269" s="29" t="s">
        <v>105</v>
      </c>
      <c r="C269" s="29" t="s">
        <v>509</v>
      </c>
      <c r="D269" s="30" t="s">
        <v>212</v>
      </c>
    </row>
    <row r="270" spans="1:4" ht="24">
      <c r="A270" s="28" t="s">
        <v>32</v>
      </c>
      <c r="B270" s="29" t="s">
        <v>470</v>
      </c>
      <c r="C270" s="29" t="s">
        <v>511</v>
      </c>
      <c r="D270" s="30" t="s">
        <v>211</v>
      </c>
    </row>
    <row r="271" spans="1:4" ht="36">
      <c r="A271" s="28" t="s">
        <v>32</v>
      </c>
      <c r="B271" s="29" t="s">
        <v>108</v>
      </c>
      <c r="C271" s="29" t="s">
        <v>512</v>
      </c>
      <c r="D271" s="30" t="s">
        <v>210</v>
      </c>
    </row>
    <row r="272" spans="1:4" ht="36">
      <c r="A272" s="28" t="s">
        <v>32</v>
      </c>
      <c r="B272" s="29" t="s">
        <v>532</v>
      </c>
      <c r="C272" s="29" t="s">
        <v>513</v>
      </c>
      <c r="D272" s="30" t="s">
        <v>209</v>
      </c>
    </row>
    <row r="273" spans="1:4" ht="24">
      <c r="A273" s="28" t="s">
        <v>32</v>
      </c>
      <c r="B273" s="29" t="s">
        <v>471</v>
      </c>
      <c r="C273" s="29" t="s">
        <v>514</v>
      </c>
      <c r="D273" s="30" t="s">
        <v>208</v>
      </c>
    </row>
    <row r="274" spans="1:4" ht="24">
      <c r="A274" s="28" t="s">
        <v>32</v>
      </c>
      <c r="B274" s="29" t="s">
        <v>472</v>
      </c>
      <c r="C274" s="29" t="s">
        <v>509</v>
      </c>
      <c r="D274" s="30" t="s">
        <v>207</v>
      </c>
    </row>
    <row r="275" spans="1:4" ht="24">
      <c r="A275" s="28" t="s">
        <v>32</v>
      </c>
      <c r="B275" s="29" t="s">
        <v>473</v>
      </c>
      <c r="C275" s="29" t="s">
        <v>515</v>
      </c>
      <c r="D275" s="30" t="s">
        <v>206</v>
      </c>
    </row>
    <row r="276" spans="1:4" ht="24">
      <c r="A276" s="28" t="s">
        <v>32</v>
      </c>
      <c r="B276" s="29" t="s">
        <v>164</v>
      </c>
      <c r="C276" s="29" t="s">
        <v>487</v>
      </c>
      <c r="D276" s="30" t="s">
        <v>205</v>
      </c>
    </row>
    <row r="277" spans="1:4" ht="24">
      <c r="A277" s="28" t="s">
        <v>32</v>
      </c>
      <c r="B277" s="29" t="s">
        <v>109</v>
      </c>
      <c r="C277" s="29" t="s">
        <v>487</v>
      </c>
      <c r="D277" s="30" t="s">
        <v>204</v>
      </c>
    </row>
    <row r="278" spans="1:4" ht="24">
      <c r="A278" s="28" t="s">
        <v>32</v>
      </c>
      <c r="B278" s="29" t="s">
        <v>110</v>
      </c>
      <c r="C278" s="29" t="s">
        <v>491</v>
      </c>
      <c r="D278" s="30" t="s">
        <v>203</v>
      </c>
    </row>
    <row r="279" spans="1:4" ht="24">
      <c r="A279" s="28" t="s">
        <v>32</v>
      </c>
      <c r="B279" s="29" t="s">
        <v>111</v>
      </c>
      <c r="C279" s="29" t="s">
        <v>487</v>
      </c>
      <c r="D279" s="30" t="s">
        <v>202</v>
      </c>
    </row>
    <row r="280" spans="1:4" ht="24">
      <c r="A280" s="28" t="s">
        <v>32</v>
      </c>
      <c r="B280" s="29" t="s">
        <v>430</v>
      </c>
      <c r="C280" s="29" t="s">
        <v>487</v>
      </c>
      <c r="D280" s="30" t="s">
        <v>201</v>
      </c>
    </row>
    <row r="281" spans="1:4" ht="36">
      <c r="A281" s="28" t="s">
        <v>32</v>
      </c>
      <c r="B281" s="29" t="s">
        <v>533</v>
      </c>
      <c r="C281" s="29" t="s">
        <v>516</v>
      </c>
      <c r="D281" s="30" t="s">
        <v>200</v>
      </c>
    </row>
    <row r="282" spans="1:4" ht="24">
      <c r="A282" s="28" t="s">
        <v>32</v>
      </c>
      <c r="B282" s="29" t="s">
        <v>474</v>
      </c>
      <c r="C282" s="29" t="s">
        <v>517</v>
      </c>
      <c r="D282" s="30" t="s">
        <v>199</v>
      </c>
    </row>
    <row r="283" spans="1:4" ht="24">
      <c r="A283" s="28" t="s">
        <v>32</v>
      </c>
      <c r="B283" s="29" t="s">
        <v>112</v>
      </c>
      <c r="C283" s="29" t="s">
        <v>496</v>
      </c>
      <c r="D283" s="30" t="s">
        <v>198</v>
      </c>
    </row>
    <row r="284" spans="1:4" ht="24">
      <c r="A284" s="28" t="s">
        <v>32</v>
      </c>
      <c r="B284" s="29" t="s">
        <v>113</v>
      </c>
      <c r="C284" s="29" t="s">
        <v>487</v>
      </c>
      <c r="D284" s="30" t="s">
        <v>197</v>
      </c>
    </row>
    <row r="285" spans="1:4">
      <c r="A285" s="28" t="s">
        <v>32</v>
      </c>
      <c r="B285" s="29" t="s">
        <v>475</v>
      </c>
      <c r="C285" s="29" t="s">
        <v>518</v>
      </c>
      <c r="D285" s="30" t="s">
        <v>196</v>
      </c>
    </row>
    <row r="286" spans="1:4" ht="24">
      <c r="A286" s="28" t="s">
        <v>32</v>
      </c>
      <c r="B286" s="29" t="s">
        <v>166</v>
      </c>
      <c r="C286" s="29" t="s">
        <v>487</v>
      </c>
      <c r="D286" s="30" t="s">
        <v>195</v>
      </c>
    </row>
    <row r="287" spans="1:4" ht="24">
      <c r="A287" s="28" t="s">
        <v>32</v>
      </c>
      <c r="B287" s="29" t="s">
        <v>114</v>
      </c>
      <c r="C287" s="29" t="s">
        <v>487</v>
      </c>
      <c r="D287" s="30" t="s">
        <v>194</v>
      </c>
    </row>
    <row r="288" spans="1:4" ht="24">
      <c r="A288" s="28" t="s">
        <v>32</v>
      </c>
      <c r="B288" s="29" t="s">
        <v>527</v>
      </c>
      <c r="C288" s="29" t="s">
        <v>487</v>
      </c>
      <c r="D288" s="30" t="s">
        <v>193</v>
      </c>
    </row>
    <row r="289" spans="1:4" ht="24">
      <c r="A289" s="28" t="s">
        <v>32</v>
      </c>
      <c r="B289" s="29" t="s">
        <v>476</v>
      </c>
      <c r="C289" s="29" t="s">
        <v>496</v>
      </c>
      <c r="D289" s="30" t="s">
        <v>192</v>
      </c>
    </row>
    <row r="290" spans="1:4" ht="24">
      <c r="A290" s="28" t="s">
        <v>32</v>
      </c>
      <c r="B290" s="29" t="s">
        <v>477</v>
      </c>
      <c r="C290" s="29" t="s">
        <v>496</v>
      </c>
      <c r="D290" s="30" t="s">
        <v>191</v>
      </c>
    </row>
    <row r="291" spans="1:4" ht="24">
      <c r="A291" s="28" t="s">
        <v>32</v>
      </c>
      <c r="B291" s="29" t="s">
        <v>116</v>
      </c>
      <c r="C291" s="29" t="s">
        <v>487</v>
      </c>
      <c r="D291" s="30" t="s">
        <v>190</v>
      </c>
    </row>
    <row r="292" spans="1:4" ht="36">
      <c r="A292" s="28" t="s">
        <v>32</v>
      </c>
      <c r="B292" s="29" t="s">
        <v>478</v>
      </c>
      <c r="C292" s="29" t="s">
        <v>519</v>
      </c>
      <c r="D292" s="30" t="s">
        <v>189</v>
      </c>
    </row>
    <row r="293" spans="1:4" ht="24">
      <c r="A293" s="28" t="s">
        <v>32</v>
      </c>
      <c r="B293" s="29" t="s">
        <v>442</v>
      </c>
      <c r="C293" s="29" t="s">
        <v>487</v>
      </c>
      <c r="D293" s="30" t="s">
        <v>188</v>
      </c>
    </row>
    <row r="294" spans="1:4" ht="24">
      <c r="A294" s="28" t="s">
        <v>32</v>
      </c>
      <c r="B294" s="29" t="s">
        <v>119</v>
      </c>
      <c r="C294" s="29" t="s">
        <v>520</v>
      </c>
      <c r="D294" s="30" t="s">
        <v>187</v>
      </c>
    </row>
    <row r="295" spans="1:4" ht="24">
      <c r="A295" s="28" t="s">
        <v>33</v>
      </c>
      <c r="B295" s="29" t="s">
        <v>31</v>
      </c>
      <c r="C295" s="29" t="s">
        <v>534</v>
      </c>
      <c r="D295" s="30" t="s">
        <v>186</v>
      </c>
    </row>
    <row r="296" spans="1:4" ht="24">
      <c r="A296" s="28" t="s">
        <v>33</v>
      </c>
      <c r="B296" s="29" t="s">
        <v>68</v>
      </c>
      <c r="C296" s="29" t="s">
        <v>535</v>
      </c>
      <c r="D296" s="30" t="s">
        <v>185</v>
      </c>
    </row>
    <row r="297" spans="1:4" ht="24">
      <c r="A297" s="28" t="s">
        <v>33</v>
      </c>
      <c r="B297" s="29" t="s">
        <v>69</v>
      </c>
      <c r="C297" s="29" t="s">
        <v>521</v>
      </c>
      <c r="D297" s="30" t="s">
        <v>184</v>
      </c>
    </row>
    <row r="298" spans="1:4" ht="24">
      <c r="A298" s="28" t="s">
        <v>33</v>
      </c>
      <c r="B298" s="29" t="s">
        <v>70</v>
      </c>
      <c r="C298" s="29" t="s">
        <v>536</v>
      </c>
      <c r="D298" s="30" t="s">
        <v>183</v>
      </c>
    </row>
    <row r="300" spans="1:4">
      <c r="A300" s="79" t="s">
        <v>522</v>
      </c>
      <c r="B300" s="79"/>
      <c r="C300" s="79"/>
      <c r="D300" s="80"/>
    </row>
    <row r="302" spans="1:4" hidden="1">
      <c r="A302" s="81" t="s">
        <v>523</v>
      </c>
      <c r="B302" s="81"/>
      <c r="C302" s="81"/>
      <c r="D302" s="82"/>
    </row>
  </sheetData>
  <autoFilter ref="A97:D298"/>
  <sortState ref="A24:H92">
    <sortCondition ref="A24:A92"/>
  </sortState>
  <mergeCells count="15">
    <mergeCell ref="A96:D96"/>
    <mergeCell ref="A300:D300"/>
    <mergeCell ref="A302:D302"/>
    <mergeCell ref="A22:D22"/>
    <mergeCell ref="A93:D93"/>
    <mergeCell ref="A7:D7"/>
    <mergeCell ref="A8:D8"/>
    <mergeCell ref="A9:D9"/>
    <mergeCell ref="A10:D10"/>
    <mergeCell ref="A20:D20"/>
    <mergeCell ref="A11:D11"/>
    <mergeCell ref="A13:D13"/>
    <mergeCell ref="A14:D14"/>
    <mergeCell ref="A15:D15"/>
    <mergeCell ref="A16:D16"/>
  </mergeCells>
  <printOptions horizontalCentered="1" verticalCentered="1"/>
  <pageMargins left="0.15748031496062992" right="0.15748031496062992" top="0.59055118110236227" bottom="0.78740157480314965" header="0" footer="0.19685039370078741"/>
  <pageSetup scale="83" fitToHeight="10" orientation="portrait" r:id="rId1"/>
  <headerFooter alignWithMargins="0">
    <oddFooter>&amp;C&amp;P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252"/>
  <sheetViews>
    <sheetView showGridLines="0" tabSelected="1" view="pageBreakPreview" zoomScale="98" zoomScaleNormal="85" zoomScaleSheetLayoutView="98" workbookViewId="0">
      <pane xSplit="3" ySplit="12" topLeftCell="D13" activePane="bottomRight" state="frozen"/>
      <selection activeCell="D1" sqref="D1:G2"/>
      <selection pane="topRight" activeCell="D1" sqref="D1:G2"/>
      <selection pane="bottomLeft" activeCell="D1" sqref="D1:G2"/>
      <selection pane="bottomRight" activeCell="E7" sqref="E7"/>
    </sheetView>
  </sheetViews>
  <sheetFormatPr baseColWidth="10" defaultColWidth="11.42578125" defaultRowHeight="12.75"/>
  <cols>
    <col min="1" max="1" width="5" style="1" customWidth="1"/>
    <col min="2" max="2" width="7.85546875" style="1" bestFit="1" customWidth="1"/>
    <col min="3" max="3" width="36.7109375" style="1" customWidth="1"/>
    <col min="4" max="4" width="29" style="1" customWidth="1"/>
    <col min="5" max="5" width="34.5703125" style="68" customWidth="1"/>
    <col min="6" max="6" width="28.85546875" style="68" customWidth="1"/>
    <col min="7" max="7" width="13.85546875" style="2" customWidth="1"/>
    <col min="8" max="8" width="14.85546875" style="2" customWidth="1"/>
    <col min="9" max="16384" width="11.42578125" style="2"/>
  </cols>
  <sheetData>
    <row r="1" spans="1:10" ht="31.5" customHeight="1">
      <c r="B1" s="38"/>
      <c r="C1" s="38"/>
      <c r="D1" s="38"/>
      <c r="E1" s="39"/>
      <c r="F1" s="39"/>
      <c r="G1" s="38"/>
      <c r="H1" s="38"/>
    </row>
    <row r="2" spans="1:10" ht="30.75" customHeight="1">
      <c r="A2" s="40" t="s">
        <v>553</v>
      </c>
      <c r="B2" s="38"/>
      <c r="C2" s="38"/>
      <c r="D2" s="38"/>
      <c r="E2" s="39"/>
      <c r="F2" s="39"/>
      <c r="G2" s="38"/>
      <c r="H2" s="38"/>
    </row>
    <row r="3" spans="1:10" ht="29.25" customHeight="1">
      <c r="A3" s="40" t="s">
        <v>554</v>
      </c>
      <c r="B3" s="41"/>
      <c r="C3" s="41"/>
      <c r="D3" s="41"/>
      <c r="E3" s="42"/>
      <c r="F3" s="42"/>
      <c r="G3" s="41"/>
      <c r="H3" s="38"/>
    </row>
    <row r="4" spans="1:10" ht="18">
      <c r="A4" s="40"/>
      <c r="B4" s="43"/>
      <c r="C4" s="43"/>
      <c r="D4" s="44"/>
      <c r="E4" s="45"/>
      <c r="F4" s="45"/>
      <c r="G4" s="44"/>
      <c r="H4" s="38"/>
    </row>
    <row r="5" spans="1:10" ht="18">
      <c r="A5" s="46" t="s">
        <v>555</v>
      </c>
      <c r="B5" s="43"/>
      <c r="C5" s="43"/>
      <c r="D5" s="44"/>
      <c r="E5" s="45"/>
      <c r="F5" s="45"/>
      <c r="G5" s="44"/>
      <c r="H5" s="38"/>
    </row>
    <row r="6" spans="1:10" ht="18">
      <c r="A6" s="47" t="s">
        <v>556</v>
      </c>
      <c r="B6" s="43"/>
      <c r="C6" s="43"/>
      <c r="D6" s="44"/>
      <c r="E6" s="45"/>
      <c r="F6" s="45"/>
      <c r="G6" s="44"/>
      <c r="H6" s="38"/>
    </row>
    <row r="7" spans="1:10" ht="15.75">
      <c r="A7" s="48" t="s">
        <v>557</v>
      </c>
      <c r="B7" s="48"/>
      <c r="C7" s="48"/>
      <c r="D7" s="48"/>
      <c r="E7" s="49"/>
      <c r="F7" s="49"/>
      <c r="G7" s="48"/>
      <c r="H7" s="50" t="s">
        <v>558</v>
      </c>
    </row>
    <row r="8" spans="1:10" ht="15.75">
      <c r="A8" s="51"/>
      <c r="B8" s="51"/>
      <c r="C8" s="51"/>
      <c r="D8" s="51"/>
      <c r="E8" s="52"/>
      <c r="F8" s="52"/>
      <c r="G8" s="51"/>
      <c r="H8" s="51"/>
    </row>
    <row r="9" spans="1:10" ht="16.5" thickBot="1">
      <c r="A9" s="87" t="s">
        <v>559</v>
      </c>
      <c r="B9" s="87"/>
      <c r="C9" s="53" t="s">
        <v>560</v>
      </c>
      <c r="E9" s="54" t="s">
        <v>561</v>
      </c>
      <c r="F9" s="53">
        <v>2021</v>
      </c>
      <c r="G9" s="48" t="s">
        <v>562</v>
      </c>
      <c r="H9" s="53" t="s">
        <v>563</v>
      </c>
    </row>
    <row r="10" spans="1:10" ht="15.75">
      <c r="A10" s="51"/>
      <c r="B10" s="51"/>
      <c r="C10" s="51"/>
      <c r="D10" s="51"/>
      <c r="E10" s="52"/>
      <c r="F10" s="52"/>
      <c r="G10" s="51"/>
    </row>
    <row r="11" spans="1:10">
      <c r="A11" s="88" t="s">
        <v>564</v>
      </c>
      <c r="B11" s="90" t="s">
        <v>565</v>
      </c>
      <c r="C11" s="91"/>
      <c r="D11" s="88" t="s">
        <v>566</v>
      </c>
      <c r="E11" s="88" t="s">
        <v>567</v>
      </c>
      <c r="F11" s="88" t="s">
        <v>568</v>
      </c>
      <c r="G11" s="83" t="s">
        <v>569</v>
      </c>
      <c r="H11" s="84"/>
    </row>
    <row r="12" spans="1:10">
      <c r="A12" s="89"/>
      <c r="B12" s="55" t="s">
        <v>570</v>
      </c>
      <c r="C12" s="55" t="s">
        <v>571</v>
      </c>
      <c r="D12" s="89"/>
      <c r="E12" s="89"/>
      <c r="F12" s="89"/>
      <c r="G12" s="56" t="s">
        <v>572</v>
      </c>
      <c r="H12" s="57" t="s">
        <v>573</v>
      </c>
    </row>
    <row r="13" spans="1:10" s="3" customFormat="1" ht="71.25">
      <c r="A13" s="58">
        <v>1</v>
      </c>
      <c r="B13" s="58">
        <v>11301</v>
      </c>
      <c r="C13" s="59" t="s">
        <v>574</v>
      </c>
      <c r="D13" s="60" t="s">
        <v>575</v>
      </c>
      <c r="E13" s="60" t="s">
        <v>576</v>
      </c>
      <c r="F13" s="59" t="s">
        <v>577</v>
      </c>
      <c r="G13" s="59" t="s">
        <v>577</v>
      </c>
      <c r="H13" s="59" t="s">
        <v>577</v>
      </c>
      <c r="I13" s="24"/>
      <c r="J13" s="24"/>
    </row>
    <row r="14" spans="1:10" s="3" customFormat="1" ht="71.25">
      <c r="A14" s="58">
        <v>2</v>
      </c>
      <c r="B14" s="58">
        <v>12201</v>
      </c>
      <c r="C14" s="61" t="s">
        <v>2</v>
      </c>
      <c r="D14" s="60" t="s">
        <v>578</v>
      </c>
      <c r="E14" s="60" t="s">
        <v>576</v>
      </c>
      <c r="F14" s="59" t="s">
        <v>577</v>
      </c>
      <c r="G14" s="59" t="s">
        <v>577</v>
      </c>
      <c r="H14" s="59" t="s">
        <v>577</v>
      </c>
      <c r="I14" s="24"/>
      <c r="J14" s="24"/>
    </row>
    <row r="15" spans="1:10" s="3" customFormat="1" ht="114">
      <c r="A15" s="58">
        <v>3</v>
      </c>
      <c r="B15" s="58">
        <v>13101</v>
      </c>
      <c r="C15" s="59" t="s">
        <v>579</v>
      </c>
      <c r="D15" s="60" t="s">
        <v>580</v>
      </c>
      <c r="E15" s="60" t="s">
        <v>581</v>
      </c>
      <c r="F15" s="59" t="s">
        <v>577</v>
      </c>
      <c r="G15" s="59" t="s">
        <v>577</v>
      </c>
      <c r="H15" s="59" t="s">
        <v>577</v>
      </c>
      <c r="I15" s="24"/>
      <c r="J15" s="24"/>
    </row>
    <row r="16" spans="1:10" s="3" customFormat="1" ht="42.75">
      <c r="A16" s="58">
        <v>4</v>
      </c>
      <c r="B16" s="58">
        <v>13201</v>
      </c>
      <c r="C16" s="59" t="s">
        <v>582</v>
      </c>
      <c r="D16" s="60" t="s">
        <v>583</v>
      </c>
      <c r="E16" s="60" t="s">
        <v>584</v>
      </c>
      <c r="F16" s="59" t="s">
        <v>577</v>
      </c>
      <c r="G16" s="59" t="s">
        <v>577</v>
      </c>
      <c r="H16" s="59" t="s">
        <v>577</v>
      </c>
      <c r="I16" s="24"/>
      <c r="J16" s="24"/>
    </row>
    <row r="17" spans="1:10" s="3" customFormat="1" ht="42.75">
      <c r="A17" s="58">
        <v>5</v>
      </c>
      <c r="B17" s="58">
        <v>13410</v>
      </c>
      <c r="C17" s="59" t="s">
        <v>585</v>
      </c>
      <c r="D17" s="60" t="s">
        <v>586</v>
      </c>
      <c r="E17" s="60" t="s">
        <v>584</v>
      </c>
      <c r="F17" s="59" t="s">
        <v>577</v>
      </c>
      <c r="G17" s="59" t="s">
        <v>577</v>
      </c>
      <c r="H17" s="59" t="s">
        <v>577</v>
      </c>
      <c r="I17" s="24"/>
      <c r="J17" s="24"/>
    </row>
    <row r="18" spans="1:10" s="3" customFormat="1" ht="42.75">
      <c r="A18" s="58">
        <v>6</v>
      </c>
      <c r="B18" s="58">
        <v>14101</v>
      </c>
      <c r="C18" s="59" t="s">
        <v>587</v>
      </c>
      <c r="D18" s="60" t="s">
        <v>586</v>
      </c>
      <c r="E18" s="60" t="s">
        <v>584</v>
      </c>
      <c r="F18" s="59" t="s">
        <v>577</v>
      </c>
      <c r="G18" s="59" t="s">
        <v>577</v>
      </c>
      <c r="H18" s="59" t="s">
        <v>577</v>
      </c>
      <c r="I18" s="24"/>
      <c r="J18" s="24"/>
    </row>
    <row r="19" spans="1:10" s="3" customFormat="1" ht="71.25">
      <c r="A19" s="58">
        <v>7</v>
      </c>
      <c r="B19" s="58">
        <v>14201</v>
      </c>
      <c r="C19" s="59" t="s">
        <v>3</v>
      </c>
      <c r="D19" s="60" t="s">
        <v>588</v>
      </c>
      <c r="E19" s="60" t="s">
        <v>589</v>
      </c>
      <c r="F19" s="59" t="s">
        <v>577</v>
      </c>
      <c r="G19" s="59" t="s">
        <v>577</v>
      </c>
      <c r="H19" s="59" t="s">
        <v>577</v>
      </c>
      <c r="I19" s="24"/>
      <c r="J19" s="24"/>
    </row>
    <row r="20" spans="1:10" s="3" customFormat="1" ht="71.25">
      <c r="A20" s="58">
        <v>8</v>
      </c>
      <c r="B20" s="58">
        <v>14301</v>
      </c>
      <c r="C20" s="59" t="s">
        <v>4</v>
      </c>
      <c r="D20" s="60" t="s">
        <v>590</v>
      </c>
      <c r="E20" s="60" t="s">
        <v>591</v>
      </c>
      <c r="F20" s="59" t="s">
        <v>577</v>
      </c>
      <c r="G20" s="59" t="s">
        <v>577</v>
      </c>
      <c r="H20" s="59" t="s">
        <v>577</v>
      </c>
      <c r="I20" s="24"/>
      <c r="J20" s="24"/>
    </row>
    <row r="21" spans="1:10" s="3" customFormat="1" ht="128.25">
      <c r="A21" s="58">
        <v>9</v>
      </c>
      <c r="B21" s="58">
        <v>15403</v>
      </c>
      <c r="C21" s="59" t="s">
        <v>592</v>
      </c>
      <c r="D21" s="60" t="s">
        <v>593</v>
      </c>
      <c r="E21" s="60" t="s">
        <v>581</v>
      </c>
      <c r="F21" s="59" t="s">
        <v>577</v>
      </c>
      <c r="G21" s="59" t="s">
        <v>577</v>
      </c>
      <c r="H21" s="59" t="s">
        <v>577</v>
      </c>
      <c r="I21" s="24"/>
      <c r="J21" s="24"/>
    </row>
    <row r="22" spans="1:10" s="3" customFormat="1" ht="85.5">
      <c r="A22" s="58">
        <v>10</v>
      </c>
      <c r="B22" s="58">
        <v>15901</v>
      </c>
      <c r="C22" s="59" t="s">
        <v>594</v>
      </c>
      <c r="D22" s="60" t="s">
        <v>595</v>
      </c>
      <c r="E22" s="60" t="s">
        <v>596</v>
      </c>
      <c r="F22" s="59" t="s">
        <v>577</v>
      </c>
      <c r="G22" s="59" t="s">
        <v>577</v>
      </c>
      <c r="H22" s="59" t="s">
        <v>577</v>
      </c>
      <c r="I22" s="24"/>
      <c r="J22" s="24"/>
    </row>
    <row r="23" spans="1:10" s="3" customFormat="1" ht="42.75">
      <c r="A23" s="58">
        <v>11</v>
      </c>
      <c r="B23" s="58">
        <v>21101</v>
      </c>
      <c r="C23" s="59" t="s">
        <v>597</v>
      </c>
      <c r="D23" s="60" t="s">
        <v>598</v>
      </c>
      <c r="E23" s="60" t="s">
        <v>599</v>
      </c>
      <c r="F23" s="59" t="s">
        <v>600</v>
      </c>
      <c r="G23" s="59" t="s">
        <v>577</v>
      </c>
      <c r="H23" s="59" t="s">
        <v>577</v>
      </c>
      <c r="I23" s="24"/>
      <c r="J23" s="24"/>
    </row>
    <row r="24" spans="1:10" s="3" customFormat="1" ht="42.75">
      <c r="A24" s="58">
        <v>12</v>
      </c>
      <c r="B24" s="58">
        <v>21101</v>
      </c>
      <c r="C24" s="59" t="s">
        <v>597</v>
      </c>
      <c r="D24" s="60" t="s">
        <v>598</v>
      </c>
      <c r="E24" s="60" t="s">
        <v>599</v>
      </c>
      <c r="F24" s="59" t="s">
        <v>601</v>
      </c>
      <c r="G24" s="59" t="s">
        <v>577</v>
      </c>
      <c r="H24" s="59" t="s">
        <v>577</v>
      </c>
      <c r="I24" s="24"/>
      <c r="J24" s="24"/>
    </row>
    <row r="25" spans="1:10" s="3" customFormat="1" ht="42.75">
      <c r="A25" s="58">
        <v>13</v>
      </c>
      <c r="B25" s="58">
        <v>21101</v>
      </c>
      <c r="C25" s="59" t="s">
        <v>597</v>
      </c>
      <c r="D25" s="60" t="s">
        <v>598</v>
      </c>
      <c r="E25" s="60" t="s">
        <v>599</v>
      </c>
      <c r="F25" s="59" t="s">
        <v>602</v>
      </c>
      <c r="G25" s="59" t="s">
        <v>577</v>
      </c>
      <c r="H25" s="59" t="s">
        <v>577</v>
      </c>
      <c r="I25" s="24"/>
      <c r="J25" s="24"/>
    </row>
    <row r="26" spans="1:10" s="3" customFormat="1" ht="42.75">
      <c r="A26" s="58">
        <v>14</v>
      </c>
      <c r="B26" s="58">
        <v>21601</v>
      </c>
      <c r="C26" s="59" t="s">
        <v>603</v>
      </c>
      <c r="D26" s="60" t="s">
        <v>604</v>
      </c>
      <c r="E26" s="60" t="s">
        <v>605</v>
      </c>
      <c r="F26" s="59" t="s">
        <v>606</v>
      </c>
      <c r="G26" s="59" t="s">
        <v>577</v>
      </c>
      <c r="H26" s="59" t="s">
        <v>577</v>
      </c>
      <c r="I26" s="24"/>
      <c r="J26" s="24"/>
    </row>
    <row r="27" spans="1:10" s="3" customFormat="1" ht="71.25">
      <c r="A27" s="58">
        <v>15</v>
      </c>
      <c r="B27" s="58">
        <v>25301</v>
      </c>
      <c r="C27" s="59" t="s">
        <v>6</v>
      </c>
      <c r="D27" s="60" t="s">
        <v>607</v>
      </c>
      <c r="E27" s="60" t="s">
        <v>608</v>
      </c>
      <c r="F27" s="59" t="s">
        <v>609</v>
      </c>
      <c r="G27" s="59" t="s">
        <v>577</v>
      </c>
      <c r="H27" s="59" t="s">
        <v>577</v>
      </c>
      <c r="I27" s="24"/>
      <c r="J27" s="24"/>
    </row>
    <row r="28" spans="1:10" s="3" customFormat="1" ht="71.25">
      <c r="A28" s="58">
        <v>16</v>
      </c>
      <c r="B28" s="58">
        <v>25301</v>
      </c>
      <c r="C28" s="59" t="s">
        <v>6</v>
      </c>
      <c r="D28" s="60" t="s">
        <v>607</v>
      </c>
      <c r="E28" s="60" t="s">
        <v>608</v>
      </c>
      <c r="F28" s="59" t="s">
        <v>610</v>
      </c>
      <c r="G28" s="59" t="s">
        <v>577</v>
      </c>
      <c r="H28" s="59" t="s">
        <v>577</v>
      </c>
      <c r="I28" s="24"/>
      <c r="J28" s="24"/>
    </row>
    <row r="29" spans="1:10" s="3" customFormat="1" ht="114">
      <c r="A29" s="58">
        <v>17</v>
      </c>
      <c r="B29" s="58">
        <v>25301</v>
      </c>
      <c r="C29" s="59" t="s">
        <v>6</v>
      </c>
      <c r="D29" s="60" t="s">
        <v>611</v>
      </c>
      <c r="E29" s="60" t="s">
        <v>612</v>
      </c>
      <c r="F29" s="59" t="s">
        <v>613</v>
      </c>
      <c r="G29" s="59" t="s">
        <v>577</v>
      </c>
      <c r="H29" s="59" t="s">
        <v>577</v>
      </c>
      <c r="I29" s="24"/>
      <c r="J29" s="24"/>
    </row>
    <row r="30" spans="1:10" s="3" customFormat="1" ht="71.25">
      <c r="A30" s="58">
        <v>18</v>
      </c>
      <c r="B30" s="58">
        <v>25401</v>
      </c>
      <c r="C30" s="59" t="s">
        <v>7</v>
      </c>
      <c r="D30" s="60" t="s">
        <v>614</v>
      </c>
      <c r="E30" s="60" t="s">
        <v>615</v>
      </c>
      <c r="F30" s="59" t="s">
        <v>613</v>
      </c>
      <c r="G30" s="59" t="s">
        <v>577</v>
      </c>
      <c r="H30" s="59" t="s">
        <v>577</v>
      </c>
      <c r="I30" s="24"/>
      <c r="J30" s="24"/>
    </row>
    <row r="31" spans="1:10" s="3" customFormat="1" ht="71.25">
      <c r="A31" s="58">
        <v>19</v>
      </c>
      <c r="B31" s="58">
        <v>25401</v>
      </c>
      <c r="C31" s="59" t="s">
        <v>7</v>
      </c>
      <c r="D31" s="60" t="s">
        <v>616</v>
      </c>
      <c r="E31" s="60" t="s">
        <v>617</v>
      </c>
      <c r="F31" s="59" t="s">
        <v>618</v>
      </c>
      <c r="G31" s="59" t="s">
        <v>577</v>
      </c>
      <c r="H31" s="59" t="s">
        <v>577</v>
      </c>
      <c r="I31" s="24"/>
      <c r="J31" s="24"/>
    </row>
    <row r="32" spans="1:10" s="3" customFormat="1" ht="57">
      <c r="A32" s="58">
        <v>20</v>
      </c>
      <c r="B32" s="62">
        <v>25501</v>
      </c>
      <c r="C32" s="63" t="s">
        <v>8</v>
      </c>
      <c r="D32" s="60" t="s">
        <v>619</v>
      </c>
      <c r="E32" s="60" t="s">
        <v>620</v>
      </c>
      <c r="F32" s="59" t="s">
        <v>621</v>
      </c>
      <c r="G32" s="59" t="s">
        <v>577</v>
      </c>
      <c r="H32" s="59" t="s">
        <v>577</v>
      </c>
      <c r="I32" s="24"/>
      <c r="J32" s="24"/>
    </row>
    <row r="33" spans="1:10" s="3" customFormat="1" ht="57">
      <c r="A33" s="58">
        <v>21</v>
      </c>
      <c r="B33" s="62">
        <v>25501</v>
      </c>
      <c r="C33" s="63" t="s">
        <v>8</v>
      </c>
      <c r="D33" s="60" t="s">
        <v>619</v>
      </c>
      <c r="E33" s="60" t="s">
        <v>620</v>
      </c>
      <c r="F33" s="59" t="s">
        <v>622</v>
      </c>
      <c r="G33" s="59" t="s">
        <v>577</v>
      </c>
      <c r="H33" s="59" t="s">
        <v>577</v>
      </c>
      <c r="I33" s="24"/>
      <c r="J33" s="24"/>
    </row>
    <row r="34" spans="1:10" s="3" customFormat="1" ht="57">
      <c r="A34" s="58">
        <v>22</v>
      </c>
      <c r="B34" s="62">
        <v>25501</v>
      </c>
      <c r="C34" s="63" t="s">
        <v>8</v>
      </c>
      <c r="D34" s="60" t="s">
        <v>619</v>
      </c>
      <c r="E34" s="60" t="s">
        <v>620</v>
      </c>
      <c r="F34" s="59" t="s">
        <v>623</v>
      </c>
      <c r="G34" s="59" t="s">
        <v>577</v>
      </c>
      <c r="H34" s="59" t="s">
        <v>577</v>
      </c>
      <c r="I34" s="24"/>
      <c r="J34" s="24"/>
    </row>
    <row r="35" spans="1:10" s="3" customFormat="1" ht="71.25">
      <c r="A35" s="58">
        <v>23</v>
      </c>
      <c r="B35" s="58">
        <v>27201</v>
      </c>
      <c r="C35" s="59" t="s">
        <v>624</v>
      </c>
      <c r="D35" s="60" t="s">
        <v>625</v>
      </c>
      <c r="E35" s="60" t="s">
        <v>626</v>
      </c>
      <c r="F35" s="64" t="s">
        <v>375</v>
      </c>
      <c r="G35" s="59" t="s">
        <v>577</v>
      </c>
      <c r="H35" s="59" t="s">
        <v>577</v>
      </c>
      <c r="I35" s="24"/>
      <c r="J35" s="24"/>
    </row>
    <row r="36" spans="1:10" s="3" customFormat="1" ht="57">
      <c r="A36" s="58">
        <v>24</v>
      </c>
      <c r="B36" s="58">
        <v>33604</v>
      </c>
      <c r="C36" s="59" t="s">
        <v>627</v>
      </c>
      <c r="D36" s="60" t="s">
        <v>628</v>
      </c>
      <c r="E36" s="60" t="s">
        <v>629</v>
      </c>
      <c r="F36" s="59" t="s">
        <v>372</v>
      </c>
      <c r="G36" s="59" t="s">
        <v>577</v>
      </c>
      <c r="H36" s="59" t="s">
        <v>577</v>
      </c>
      <c r="I36" s="24"/>
      <c r="J36" s="24"/>
    </row>
    <row r="37" spans="1:10" s="3" customFormat="1" ht="57">
      <c r="A37" s="58">
        <v>25</v>
      </c>
      <c r="B37" s="58">
        <v>33604</v>
      </c>
      <c r="C37" s="59" t="s">
        <v>627</v>
      </c>
      <c r="D37" s="60" t="s">
        <v>628</v>
      </c>
      <c r="E37" s="60" t="s">
        <v>629</v>
      </c>
      <c r="F37" s="59" t="s">
        <v>376</v>
      </c>
      <c r="G37" s="59" t="s">
        <v>577</v>
      </c>
      <c r="H37" s="59" t="s">
        <v>577</v>
      </c>
      <c r="I37" s="24"/>
      <c r="J37" s="24"/>
    </row>
    <row r="38" spans="1:10" s="3" customFormat="1" ht="57">
      <c r="A38" s="58">
        <v>26</v>
      </c>
      <c r="B38" s="58">
        <v>33604</v>
      </c>
      <c r="C38" s="59" t="s">
        <v>627</v>
      </c>
      <c r="D38" s="60" t="s">
        <v>628</v>
      </c>
      <c r="E38" s="60" t="s">
        <v>629</v>
      </c>
      <c r="F38" s="59" t="s">
        <v>377</v>
      </c>
      <c r="G38" s="59" t="s">
        <v>577</v>
      </c>
      <c r="H38" s="59" t="s">
        <v>577</v>
      </c>
      <c r="I38" s="24"/>
      <c r="J38" s="24"/>
    </row>
    <row r="39" spans="1:10" s="3" customFormat="1" ht="57">
      <c r="A39" s="58">
        <v>27</v>
      </c>
      <c r="B39" s="58">
        <v>33604</v>
      </c>
      <c r="C39" s="59" t="s">
        <v>627</v>
      </c>
      <c r="D39" s="60" t="s">
        <v>628</v>
      </c>
      <c r="E39" s="60" t="s">
        <v>629</v>
      </c>
      <c r="F39" s="59" t="s">
        <v>378</v>
      </c>
      <c r="G39" s="59" t="s">
        <v>577</v>
      </c>
      <c r="H39" s="59" t="s">
        <v>577</v>
      </c>
      <c r="I39" s="24"/>
      <c r="J39" s="24"/>
    </row>
    <row r="40" spans="1:10" s="3" customFormat="1" ht="57">
      <c r="A40" s="58">
        <v>28</v>
      </c>
      <c r="B40" s="58">
        <v>33604</v>
      </c>
      <c r="C40" s="59" t="s">
        <v>627</v>
      </c>
      <c r="D40" s="60" t="s">
        <v>628</v>
      </c>
      <c r="E40" s="60" t="s">
        <v>629</v>
      </c>
      <c r="F40" s="59" t="s">
        <v>379</v>
      </c>
      <c r="G40" s="59" t="s">
        <v>577</v>
      </c>
      <c r="H40" s="59" t="s">
        <v>577</v>
      </c>
      <c r="I40" s="24"/>
      <c r="J40" s="24"/>
    </row>
    <row r="41" spans="1:10" s="3" customFormat="1" ht="57">
      <c r="A41" s="58">
        <v>29</v>
      </c>
      <c r="B41" s="58">
        <v>33801</v>
      </c>
      <c r="C41" s="59" t="s">
        <v>10</v>
      </c>
      <c r="D41" s="65" t="s">
        <v>630</v>
      </c>
      <c r="E41" s="60" t="s">
        <v>631</v>
      </c>
      <c r="F41" s="59" t="s">
        <v>632</v>
      </c>
      <c r="G41" s="59" t="s">
        <v>577</v>
      </c>
      <c r="H41" s="59" t="s">
        <v>577</v>
      </c>
      <c r="I41" s="24"/>
      <c r="J41" s="24"/>
    </row>
    <row r="42" spans="1:10" s="3" customFormat="1" ht="57">
      <c r="A42" s="58">
        <v>30</v>
      </c>
      <c r="B42" s="58">
        <v>33801</v>
      </c>
      <c r="C42" s="59" t="s">
        <v>10</v>
      </c>
      <c r="D42" s="65" t="s">
        <v>630</v>
      </c>
      <c r="E42" s="60" t="s">
        <v>631</v>
      </c>
      <c r="F42" s="59" t="s">
        <v>633</v>
      </c>
      <c r="G42" s="59" t="s">
        <v>577</v>
      </c>
      <c r="H42" s="59" t="s">
        <v>577</v>
      </c>
      <c r="I42" s="24"/>
      <c r="J42" s="24"/>
    </row>
    <row r="43" spans="1:10" s="3" customFormat="1" ht="128.25">
      <c r="A43" s="58">
        <v>31</v>
      </c>
      <c r="B43" s="58">
        <v>33901</v>
      </c>
      <c r="C43" s="59" t="s">
        <v>634</v>
      </c>
      <c r="D43" s="65" t="s">
        <v>635</v>
      </c>
      <c r="E43" s="60" t="s">
        <v>636</v>
      </c>
      <c r="F43" s="59" t="s">
        <v>380</v>
      </c>
      <c r="G43" s="59" t="s">
        <v>577</v>
      </c>
      <c r="H43" s="59" t="s">
        <v>577</v>
      </c>
      <c r="I43" s="24"/>
      <c r="J43" s="24"/>
    </row>
    <row r="44" spans="1:10" s="3" customFormat="1" ht="128.25">
      <c r="A44" s="58">
        <v>32</v>
      </c>
      <c r="B44" s="58">
        <v>35401</v>
      </c>
      <c r="C44" s="59" t="s">
        <v>11</v>
      </c>
      <c r="D44" s="60" t="s">
        <v>637</v>
      </c>
      <c r="E44" s="60" t="s">
        <v>638</v>
      </c>
      <c r="F44" s="59" t="s">
        <v>639</v>
      </c>
      <c r="G44" s="59" t="s">
        <v>577</v>
      </c>
      <c r="H44" s="59" t="s">
        <v>577</v>
      </c>
      <c r="I44" s="24"/>
      <c r="J44" s="24"/>
    </row>
    <row r="45" spans="1:10" s="3" customFormat="1" ht="128.25">
      <c r="A45" s="58">
        <v>33</v>
      </c>
      <c r="B45" s="58">
        <v>35401</v>
      </c>
      <c r="C45" s="59" t="s">
        <v>11</v>
      </c>
      <c r="D45" s="60" t="s">
        <v>637</v>
      </c>
      <c r="E45" s="60" t="s">
        <v>638</v>
      </c>
      <c r="F45" s="59" t="s">
        <v>640</v>
      </c>
      <c r="G45" s="59" t="s">
        <v>577</v>
      </c>
      <c r="H45" s="59" t="s">
        <v>577</v>
      </c>
      <c r="I45" s="24"/>
      <c r="J45" s="24"/>
    </row>
    <row r="46" spans="1:10" s="3" customFormat="1" ht="128.25">
      <c r="A46" s="58">
        <v>34</v>
      </c>
      <c r="B46" s="58">
        <v>35401</v>
      </c>
      <c r="C46" s="59" t="s">
        <v>11</v>
      </c>
      <c r="D46" s="60" t="s">
        <v>637</v>
      </c>
      <c r="E46" s="60" t="s">
        <v>638</v>
      </c>
      <c r="F46" s="59" t="s">
        <v>641</v>
      </c>
      <c r="G46" s="59" t="s">
        <v>577</v>
      </c>
      <c r="H46" s="59" t="s">
        <v>577</v>
      </c>
      <c r="I46" s="24"/>
      <c r="J46" s="24"/>
    </row>
    <row r="47" spans="1:10" s="3" customFormat="1" ht="128.25">
      <c r="A47" s="58">
        <v>35</v>
      </c>
      <c r="B47" s="58">
        <v>35401</v>
      </c>
      <c r="C47" s="59" t="s">
        <v>11</v>
      </c>
      <c r="D47" s="60" t="s">
        <v>637</v>
      </c>
      <c r="E47" s="60" t="s">
        <v>638</v>
      </c>
      <c r="F47" s="59" t="s">
        <v>642</v>
      </c>
      <c r="G47" s="59" t="s">
        <v>577</v>
      </c>
      <c r="H47" s="59" t="s">
        <v>577</v>
      </c>
      <c r="I47" s="24"/>
      <c r="J47" s="24"/>
    </row>
    <row r="48" spans="1:10" s="3" customFormat="1" ht="128.25">
      <c r="A48" s="58">
        <v>36</v>
      </c>
      <c r="B48" s="58">
        <v>35401</v>
      </c>
      <c r="C48" s="59" t="s">
        <v>11</v>
      </c>
      <c r="D48" s="60" t="s">
        <v>637</v>
      </c>
      <c r="E48" s="60" t="s">
        <v>638</v>
      </c>
      <c r="F48" s="59" t="s">
        <v>643</v>
      </c>
      <c r="G48" s="59" t="s">
        <v>577</v>
      </c>
      <c r="H48" s="59" t="s">
        <v>577</v>
      </c>
      <c r="I48" s="24"/>
      <c r="J48" s="24"/>
    </row>
    <row r="49" spans="1:10" s="3" customFormat="1" ht="128.25">
      <c r="A49" s="58">
        <v>37</v>
      </c>
      <c r="B49" s="58">
        <v>35401</v>
      </c>
      <c r="C49" s="59" t="s">
        <v>11</v>
      </c>
      <c r="D49" s="60" t="s">
        <v>637</v>
      </c>
      <c r="E49" s="60" t="s">
        <v>638</v>
      </c>
      <c r="F49" s="59" t="s">
        <v>644</v>
      </c>
      <c r="G49" s="59" t="s">
        <v>577</v>
      </c>
      <c r="H49" s="59" t="s">
        <v>577</v>
      </c>
      <c r="I49" s="24"/>
      <c r="J49" s="24"/>
    </row>
    <row r="50" spans="1:10" s="3" customFormat="1" ht="128.25">
      <c r="A50" s="58">
        <v>38</v>
      </c>
      <c r="B50" s="58">
        <v>35401</v>
      </c>
      <c r="C50" s="59" t="s">
        <v>11</v>
      </c>
      <c r="D50" s="60" t="s">
        <v>637</v>
      </c>
      <c r="E50" s="60" t="s">
        <v>638</v>
      </c>
      <c r="F50" s="59" t="s">
        <v>645</v>
      </c>
      <c r="G50" s="59" t="s">
        <v>577</v>
      </c>
      <c r="H50" s="59" t="s">
        <v>577</v>
      </c>
      <c r="I50" s="24"/>
      <c r="J50" s="24"/>
    </row>
    <row r="51" spans="1:10" s="3" customFormat="1" ht="128.25">
      <c r="A51" s="58">
        <v>39</v>
      </c>
      <c r="B51" s="58">
        <v>35401</v>
      </c>
      <c r="C51" s="59" t="s">
        <v>11</v>
      </c>
      <c r="D51" s="60" t="s">
        <v>637</v>
      </c>
      <c r="E51" s="60" t="s">
        <v>638</v>
      </c>
      <c r="F51" s="59" t="s">
        <v>646</v>
      </c>
      <c r="G51" s="59" t="s">
        <v>577</v>
      </c>
      <c r="H51" s="59" t="s">
        <v>577</v>
      </c>
      <c r="I51" s="24"/>
      <c r="J51" s="24"/>
    </row>
    <row r="52" spans="1:10" s="3" customFormat="1" ht="128.25">
      <c r="A52" s="58">
        <v>40</v>
      </c>
      <c r="B52" s="58">
        <v>35401</v>
      </c>
      <c r="C52" s="59" t="s">
        <v>11</v>
      </c>
      <c r="D52" s="60" t="s">
        <v>637</v>
      </c>
      <c r="E52" s="60" t="s">
        <v>638</v>
      </c>
      <c r="F52" s="59" t="s">
        <v>647</v>
      </c>
      <c r="G52" s="59" t="s">
        <v>577</v>
      </c>
      <c r="H52" s="59" t="s">
        <v>577</v>
      </c>
      <c r="I52" s="24"/>
      <c r="J52" s="24"/>
    </row>
    <row r="53" spans="1:10" s="3" customFormat="1" ht="128.25">
      <c r="A53" s="58">
        <v>41</v>
      </c>
      <c r="B53" s="58">
        <v>35401</v>
      </c>
      <c r="C53" s="59" t="s">
        <v>11</v>
      </c>
      <c r="D53" s="60" t="s">
        <v>637</v>
      </c>
      <c r="E53" s="60" t="s">
        <v>638</v>
      </c>
      <c r="F53" s="59" t="s">
        <v>648</v>
      </c>
      <c r="G53" s="59" t="s">
        <v>577</v>
      </c>
      <c r="H53" s="59" t="s">
        <v>577</v>
      </c>
      <c r="I53" s="24"/>
      <c r="J53" s="24"/>
    </row>
    <row r="54" spans="1:10" s="3" customFormat="1" ht="128.25">
      <c r="A54" s="58">
        <v>42</v>
      </c>
      <c r="B54" s="58">
        <v>35401</v>
      </c>
      <c r="C54" s="59" t="s">
        <v>11</v>
      </c>
      <c r="D54" s="60" t="s">
        <v>637</v>
      </c>
      <c r="E54" s="60" t="s">
        <v>638</v>
      </c>
      <c r="F54" s="59" t="s">
        <v>649</v>
      </c>
      <c r="G54" s="59" t="s">
        <v>577</v>
      </c>
      <c r="H54" s="59" t="s">
        <v>577</v>
      </c>
      <c r="I54" s="24"/>
      <c r="J54" s="24"/>
    </row>
    <row r="55" spans="1:10" s="3" customFormat="1" ht="128.25">
      <c r="A55" s="58">
        <v>43</v>
      </c>
      <c r="B55" s="58">
        <v>35401</v>
      </c>
      <c r="C55" s="59" t="s">
        <v>11</v>
      </c>
      <c r="D55" s="60" t="s">
        <v>637</v>
      </c>
      <c r="E55" s="60" t="s">
        <v>638</v>
      </c>
      <c r="F55" s="59" t="s">
        <v>650</v>
      </c>
      <c r="G55" s="59" t="s">
        <v>577</v>
      </c>
      <c r="H55" s="59" t="s">
        <v>577</v>
      </c>
      <c r="I55" s="24"/>
      <c r="J55" s="24"/>
    </row>
    <row r="56" spans="1:10" s="3" customFormat="1" ht="128.25">
      <c r="A56" s="58">
        <v>44</v>
      </c>
      <c r="B56" s="58">
        <v>35401</v>
      </c>
      <c r="C56" s="59" t="s">
        <v>11</v>
      </c>
      <c r="D56" s="60" t="s">
        <v>637</v>
      </c>
      <c r="E56" s="60" t="s">
        <v>638</v>
      </c>
      <c r="F56" s="59" t="s">
        <v>651</v>
      </c>
      <c r="G56" s="59" t="s">
        <v>577</v>
      </c>
      <c r="H56" s="59" t="s">
        <v>577</v>
      </c>
      <c r="I56" s="24"/>
      <c r="J56" s="24"/>
    </row>
    <row r="57" spans="1:10" s="3" customFormat="1" ht="128.25">
      <c r="A57" s="58">
        <v>45</v>
      </c>
      <c r="B57" s="58">
        <v>35401</v>
      </c>
      <c r="C57" s="59" t="s">
        <v>11</v>
      </c>
      <c r="D57" s="60" t="s">
        <v>637</v>
      </c>
      <c r="E57" s="60" t="s">
        <v>638</v>
      </c>
      <c r="F57" s="59" t="s">
        <v>652</v>
      </c>
      <c r="G57" s="59" t="s">
        <v>577</v>
      </c>
      <c r="H57" s="59" t="s">
        <v>577</v>
      </c>
      <c r="I57" s="24"/>
      <c r="J57" s="24"/>
    </row>
    <row r="58" spans="1:10" s="3" customFormat="1" ht="128.25">
      <c r="A58" s="58">
        <v>46</v>
      </c>
      <c r="B58" s="58">
        <v>35401</v>
      </c>
      <c r="C58" s="59" t="s">
        <v>11</v>
      </c>
      <c r="D58" s="60" t="s">
        <v>637</v>
      </c>
      <c r="E58" s="60" t="s">
        <v>638</v>
      </c>
      <c r="F58" s="59" t="s">
        <v>653</v>
      </c>
      <c r="G58" s="59" t="s">
        <v>577</v>
      </c>
      <c r="H58" s="59" t="s">
        <v>577</v>
      </c>
      <c r="I58" s="24"/>
      <c r="J58" s="24"/>
    </row>
    <row r="59" spans="1:10" s="3" customFormat="1" ht="128.25">
      <c r="A59" s="58">
        <v>47</v>
      </c>
      <c r="B59" s="58">
        <v>35401</v>
      </c>
      <c r="C59" s="59" t="s">
        <v>11</v>
      </c>
      <c r="D59" s="60" t="s">
        <v>637</v>
      </c>
      <c r="E59" s="60" t="s">
        <v>638</v>
      </c>
      <c r="F59" s="59" t="s">
        <v>654</v>
      </c>
      <c r="G59" s="59" t="s">
        <v>577</v>
      </c>
      <c r="H59" s="59" t="s">
        <v>577</v>
      </c>
      <c r="I59" s="24"/>
      <c r="J59" s="24"/>
    </row>
    <row r="60" spans="1:10" s="3" customFormat="1" ht="128.25">
      <c r="A60" s="58">
        <v>48</v>
      </c>
      <c r="B60" s="58">
        <v>35401</v>
      </c>
      <c r="C60" s="59" t="s">
        <v>11</v>
      </c>
      <c r="D60" s="60" t="s">
        <v>637</v>
      </c>
      <c r="E60" s="60" t="s">
        <v>638</v>
      </c>
      <c r="F60" s="59" t="s">
        <v>655</v>
      </c>
      <c r="G60" s="59" t="s">
        <v>577</v>
      </c>
      <c r="H60" s="59" t="s">
        <v>577</v>
      </c>
      <c r="I60" s="24"/>
      <c r="J60" s="24"/>
    </row>
    <row r="61" spans="1:10" s="3" customFormat="1" ht="128.25">
      <c r="A61" s="58">
        <v>49</v>
      </c>
      <c r="B61" s="58">
        <v>35401</v>
      </c>
      <c r="C61" s="59" t="s">
        <v>11</v>
      </c>
      <c r="D61" s="60" t="s">
        <v>637</v>
      </c>
      <c r="E61" s="60" t="s">
        <v>638</v>
      </c>
      <c r="F61" s="59" t="s">
        <v>656</v>
      </c>
      <c r="G61" s="59" t="s">
        <v>577</v>
      </c>
      <c r="H61" s="59" t="s">
        <v>577</v>
      </c>
      <c r="I61" s="24"/>
      <c r="J61" s="24"/>
    </row>
    <row r="62" spans="1:10" s="3" customFormat="1" ht="128.25">
      <c r="A62" s="58">
        <v>50</v>
      </c>
      <c r="B62" s="58">
        <v>35401</v>
      </c>
      <c r="C62" s="59" t="s">
        <v>11</v>
      </c>
      <c r="D62" s="60" t="s">
        <v>637</v>
      </c>
      <c r="E62" s="60" t="s">
        <v>638</v>
      </c>
      <c r="F62" s="59" t="s">
        <v>657</v>
      </c>
      <c r="G62" s="59" t="s">
        <v>577</v>
      </c>
      <c r="H62" s="59" t="s">
        <v>577</v>
      </c>
      <c r="I62" s="24"/>
      <c r="J62" s="24"/>
    </row>
    <row r="63" spans="1:10" s="3" customFormat="1" ht="128.25">
      <c r="A63" s="58">
        <v>51</v>
      </c>
      <c r="B63" s="58">
        <v>35401</v>
      </c>
      <c r="C63" s="59" t="s">
        <v>11</v>
      </c>
      <c r="D63" s="60" t="s">
        <v>637</v>
      </c>
      <c r="E63" s="60" t="s">
        <v>638</v>
      </c>
      <c r="F63" s="59" t="s">
        <v>658</v>
      </c>
      <c r="G63" s="59" t="s">
        <v>577</v>
      </c>
      <c r="H63" s="59" t="s">
        <v>577</v>
      </c>
      <c r="I63" s="24"/>
      <c r="J63" s="24"/>
    </row>
    <row r="64" spans="1:10" s="3" customFormat="1" ht="128.25">
      <c r="A64" s="58">
        <v>52</v>
      </c>
      <c r="B64" s="58">
        <v>35401</v>
      </c>
      <c r="C64" s="59" t="s">
        <v>11</v>
      </c>
      <c r="D64" s="60" t="s">
        <v>637</v>
      </c>
      <c r="E64" s="60" t="s">
        <v>638</v>
      </c>
      <c r="F64" s="59" t="s">
        <v>659</v>
      </c>
      <c r="G64" s="59" t="s">
        <v>577</v>
      </c>
      <c r="H64" s="59" t="s">
        <v>577</v>
      </c>
      <c r="I64" s="24"/>
      <c r="J64" s="24"/>
    </row>
    <row r="65" spans="1:10" s="3" customFormat="1" ht="128.25">
      <c r="A65" s="58">
        <v>53</v>
      </c>
      <c r="B65" s="58">
        <v>35401</v>
      </c>
      <c r="C65" s="59" t="s">
        <v>11</v>
      </c>
      <c r="D65" s="60" t="s">
        <v>637</v>
      </c>
      <c r="E65" s="60" t="s">
        <v>638</v>
      </c>
      <c r="F65" s="59" t="s">
        <v>660</v>
      </c>
      <c r="G65" s="59" t="s">
        <v>577</v>
      </c>
      <c r="H65" s="59" t="s">
        <v>577</v>
      </c>
      <c r="I65" s="24"/>
      <c r="J65" s="24"/>
    </row>
    <row r="66" spans="1:10" s="3" customFormat="1" ht="128.25">
      <c r="A66" s="58">
        <v>54</v>
      </c>
      <c r="B66" s="58">
        <v>35401</v>
      </c>
      <c r="C66" s="59" t="s">
        <v>11</v>
      </c>
      <c r="D66" s="60" t="s">
        <v>637</v>
      </c>
      <c r="E66" s="60" t="s">
        <v>638</v>
      </c>
      <c r="F66" s="59" t="s">
        <v>661</v>
      </c>
      <c r="G66" s="59" t="s">
        <v>577</v>
      </c>
      <c r="H66" s="59" t="s">
        <v>577</v>
      </c>
      <c r="I66" s="24"/>
      <c r="J66" s="24"/>
    </row>
    <row r="67" spans="1:10" s="3" customFormat="1" ht="128.25">
      <c r="A67" s="58">
        <v>55</v>
      </c>
      <c r="B67" s="58">
        <v>35401</v>
      </c>
      <c r="C67" s="59" t="s">
        <v>11</v>
      </c>
      <c r="D67" s="60" t="s">
        <v>637</v>
      </c>
      <c r="E67" s="60" t="s">
        <v>638</v>
      </c>
      <c r="F67" s="59" t="s">
        <v>662</v>
      </c>
      <c r="G67" s="59" t="s">
        <v>577</v>
      </c>
      <c r="H67" s="59" t="s">
        <v>577</v>
      </c>
      <c r="I67" s="24"/>
      <c r="J67" s="24"/>
    </row>
    <row r="68" spans="1:10" s="3" customFormat="1" ht="128.25">
      <c r="A68" s="58">
        <v>56</v>
      </c>
      <c r="B68" s="58">
        <v>35401</v>
      </c>
      <c r="C68" s="59" t="s">
        <v>11</v>
      </c>
      <c r="D68" s="60" t="s">
        <v>637</v>
      </c>
      <c r="E68" s="60" t="s">
        <v>638</v>
      </c>
      <c r="F68" s="59" t="s">
        <v>663</v>
      </c>
      <c r="G68" s="59" t="s">
        <v>577</v>
      </c>
      <c r="H68" s="59" t="s">
        <v>577</v>
      </c>
      <c r="I68" s="24"/>
      <c r="J68" s="24"/>
    </row>
    <row r="69" spans="1:10" s="3" customFormat="1" ht="128.25">
      <c r="A69" s="58">
        <v>57</v>
      </c>
      <c r="B69" s="58">
        <v>35401</v>
      </c>
      <c r="C69" s="59" t="s">
        <v>11</v>
      </c>
      <c r="D69" s="60" t="s">
        <v>637</v>
      </c>
      <c r="E69" s="60" t="s">
        <v>638</v>
      </c>
      <c r="F69" s="59" t="s">
        <v>664</v>
      </c>
      <c r="G69" s="59" t="s">
        <v>577</v>
      </c>
      <c r="H69" s="59" t="s">
        <v>577</v>
      </c>
      <c r="I69" s="24"/>
      <c r="J69" s="24"/>
    </row>
    <row r="70" spans="1:10" s="3" customFormat="1" ht="128.25">
      <c r="A70" s="58">
        <v>58</v>
      </c>
      <c r="B70" s="58">
        <v>35401</v>
      </c>
      <c r="C70" s="59" t="s">
        <v>11</v>
      </c>
      <c r="D70" s="60" t="s">
        <v>637</v>
      </c>
      <c r="E70" s="60" t="s">
        <v>638</v>
      </c>
      <c r="F70" s="59" t="s">
        <v>665</v>
      </c>
      <c r="G70" s="59" t="s">
        <v>577</v>
      </c>
      <c r="H70" s="59" t="s">
        <v>577</v>
      </c>
      <c r="I70" s="24"/>
      <c r="J70" s="24"/>
    </row>
    <row r="71" spans="1:10" s="3" customFormat="1" ht="128.25">
      <c r="A71" s="58">
        <v>59</v>
      </c>
      <c r="B71" s="58">
        <v>35401</v>
      </c>
      <c r="C71" s="59" t="s">
        <v>11</v>
      </c>
      <c r="D71" s="60" t="s">
        <v>637</v>
      </c>
      <c r="E71" s="60" t="s">
        <v>638</v>
      </c>
      <c r="F71" s="59" t="s">
        <v>666</v>
      </c>
      <c r="G71" s="59" t="s">
        <v>577</v>
      </c>
      <c r="H71" s="59" t="s">
        <v>577</v>
      </c>
      <c r="I71" s="24"/>
      <c r="J71" s="24"/>
    </row>
    <row r="72" spans="1:10" s="3" customFormat="1" ht="128.25">
      <c r="A72" s="58">
        <v>60</v>
      </c>
      <c r="B72" s="58">
        <v>35401</v>
      </c>
      <c r="C72" s="59" t="s">
        <v>11</v>
      </c>
      <c r="D72" s="60" t="s">
        <v>637</v>
      </c>
      <c r="E72" s="60" t="s">
        <v>638</v>
      </c>
      <c r="F72" s="59" t="s">
        <v>667</v>
      </c>
      <c r="G72" s="59" t="s">
        <v>577</v>
      </c>
      <c r="H72" s="59" t="s">
        <v>577</v>
      </c>
      <c r="I72" s="24"/>
      <c r="J72" s="24"/>
    </row>
    <row r="73" spans="1:10" s="3" customFormat="1" ht="128.25">
      <c r="A73" s="58">
        <v>61</v>
      </c>
      <c r="B73" s="58">
        <v>35401</v>
      </c>
      <c r="C73" s="59" t="s">
        <v>11</v>
      </c>
      <c r="D73" s="60" t="s">
        <v>637</v>
      </c>
      <c r="E73" s="60" t="s">
        <v>638</v>
      </c>
      <c r="F73" s="59" t="s">
        <v>668</v>
      </c>
      <c r="G73" s="59" t="s">
        <v>577</v>
      </c>
      <c r="H73" s="59" t="s">
        <v>577</v>
      </c>
      <c r="I73" s="24"/>
      <c r="J73" s="24"/>
    </row>
    <row r="74" spans="1:10" s="3" customFormat="1" ht="128.25">
      <c r="A74" s="58">
        <v>62</v>
      </c>
      <c r="B74" s="58">
        <v>35401</v>
      </c>
      <c r="C74" s="59" t="s">
        <v>11</v>
      </c>
      <c r="D74" s="60" t="s">
        <v>637</v>
      </c>
      <c r="E74" s="60" t="s">
        <v>638</v>
      </c>
      <c r="F74" s="59" t="s">
        <v>669</v>
      </c>
      <c r="G74" s="59" t="s">
        <v>577</v>
      </c>
      <c r="H74" s="59" t="s">
        <v>577</v>
      </c>
      <c r="I74" s="24"/>
      <c r="J74" s="24"/>
    </row>
    <row r="75" spans="1:10" s="3" customFormat="1" ht="128.25">
      <c r="A75" s="58">
        <v>63</v>
      </c>
      <c r="B75" s="58">
        <v>35401</v>
      </c>
      <c r="C75" s="59" t="s">
        <v>11</v>
      </c>
      <c r="D75" s="60" t="s">
        <v>637</v>
      </c>
      <c r="E75" s="60" t="s">
        <v>638</v>
      </c>
      <c r="F75" s="59" t="s">
        <v>670</v>
      </c>
      <c r="G75" s="59" t="s">
        <v>577</v>
      </c>
      <c r="H75" s="59" t="s">
        <v>577</v>
      </c>
      <c r="I75" s="24"/>
      <c r="J75" s="24"/>
    </row>
    <row r="76" spans="1:10" s="3" customFormat="1" ht="128.25">
      <c r="A76" s="58">
        <v>64</v>
      </c>
      <c r="B76" s="58">
        <v>35401</v>
      </c>
      <c r="C76" s="59" t="s">
        <v>11</v>
      </c>
      <c r="D76" s="60" t="s">
        <v>637</v>
      </c>
      <c r="E76" s="60" t="s">
        <v>638</v>
      </c>
      <c r="F76" s="59" t="s">
        <v>671</v>
      </c>
      <c r="G76" s="59" t="s">
        <v>577</v>
      </c>
      <c r="H76" s="59" t="s">
        <v>577</v>
      </c>
      <c r="I76" s="24"/>
      <c r="J76" s="24"/>
    </row>
    <row r="77" spans="1:10" s="3" customFormat="1" ht="128.25">
      <c r="A77" s="58">
        <v>65</v>
      </c>
      <c r="B77" s="58">
        <v>35401</v>
      </c>
      <c r="C77" s="59" t="s">
        <v>11</v>
      </c>
      <c r="D77" s="60" t="s">
        <v>637</v>
      </c>
      <c r="E77" s="60" t="s">
        <v>638</v>
      </c>
      <c r="F77" s="59" t="s">
        <v>672</v>
      </c>
      <c r="G77" s="59" t="s">
        <v>577</v>
      </c>
      <c r="H77" s="59" t="s">
        <v>577</v>
      </c>
      <c r="I77" s="24"/>
      <c r="J77" s="24"/>
    </row>
    <row r="78" spans="1:10" s="3" customFormat="1" ht="128.25">
      <c r="A78" s="58">
        <v>66</v>
      </c>
      <c r="B78" s="58">
        <v>35401</v>
      </c>
      <c r="C78" s="59" t="s">
        <v>11</v>
      </c>
      <c r="D78" s="60" t="s">
        <v>637</v>
      </c>
      <c r="E78" s="60" t="s">
        <v>638</v>
      </c>
      <c r="F78" s="59" t="s">
        <v>673</v>
      </c>
      <c r="G78" s="59" t="s">
        <v>577</v>
      </c>
      <c r="H78" s="59" t="s">
        <v>577</v>
      </c>
      <c r="I78" s="24"/>
      <c r="J78" s="24"/>
    </row>
    <row r="79" spans="1:10" s="3" customFormat="1" ht="128.25">
      <c r="A79" s="58">
        <v>67</v>
      </c>
      <c r="B79" s="58">
        <v>35401</v>
      </c>
      <c r="C79" s="59" t="s">
        <v>11</v>
      </c>
      <c r="D79" s="60" t="s">
        <v>637</v>
      </c>
      <c r="E79" s="60" t="s">
        <v>638</v>
      </c>
      <c r="F79" s="59" t="s">
        <v>674</v>
      </c>
      <c r="G79" s="59" t="s">
        <v>577</v>
      </c>
      <c r="H79" s="59" t="s">
        <v>577</v>
      </c>
      <c r="I79" s="24"/>
      <c r="J79" s="24"/>
    </row>
    <row r="80" spans="1:10" s="3" customFormat="1" ht="128.25">
      <c r="A80" s="58">
        <v>68</v>
      </c>
      <c r="B80" s="58">
        <v>35401</v>
      </c>
      <c r="C80" s="59" t="s">
        <v>11</v>
      </c>
      <c r="D80" s="60" t="s">
        <v>637</v>
      </c>
      <c r="E80" s="60" t="s">
        <v>638</v>
      </c>
      <c r="F80" s="59" t="s">
        <v>675</v>
      </c>
      <c r="G80" s="59" t="s">
        <v>577</v>
      </c>
      <c r="H80" s="59" t="s">
        <v>577</v>
      </c>
      <c r="I80" s="24"/>
      <c r="J80" s="24"/>
    </row>
    <row r="81" spans="1:10" s="3" customFormat="1" ht="128.25">
      <c r="A81" s="58">
        <v>69</v>
      </c>
      <c r="B81" s="58">
        <v>35401</v>
      </c>
      <c r="C81" s="59" t="s">
        <v>11</v>
      </c>
      <c r="D81" s="60" t="s">
        <v>637</v>
      </c>
      <c r="E81" s="60" t="s">
        <v>638</v>
      </c>
      <c r="F81" s="59" t="s">
        <v>676</v>
      </c>
      <c r="G81" s="59" t="s">
        <v>577</v>
      </c>
      <c r="H81" s="59" t="s">
        <v>577</v>
      </c>
      <c r="I81" s="24"/>
      <c r="J81" s="24"/>
    </row>
    <row r="82" spans="1:10" s="3" customFormat="1" ht="128.25">
      <c r="A82" s="58">
        <v>70</v>
      </c>
      <c r="B82" s="58">
        <v>35401</v>
      </c>
      <c r="C82" s="59" t="s">
        <v>11</v>
      </c>
      <c r="D82" s="60" t="s">
        <v>637</v>
      </c>
      <c r="E82" s="60" t="s">
        <v>638</v>
      </c>
      <c r="F82" s="59" t="s">
        <v>677</v>
      </c>
      <c r="G82" s="59" t="s">
        <v>577</v>
      </c>
      <c r="H82" s="59" t="s">
        <v>577</v>
      </c>
      <c r="I82" s="24"/>
      <c r="J82" s="24"/>
    </row>
    <row r="83" spans="1:10" s="3" customFormat="1" ht="128.25">
      <c r="A83" s="58">
        <v>71</v>
      </c>
      <c r="B83" s="58">
        <v>35401</v>
      </c>
      <c r="C83" s="59" t="s">
        <v>11</v>
      </c>
      <c r="D83" s="60" t="s">
        <v>637</v>
      </c>
      <c r="E83" s="60" t="s">
        <v>638</v>
      </c>
      <c r="F83" s="59" t="s">
        <v>678</v>
      </c>
      <c r="G83" s="59" t="s">
        <v>577</v>
      </c>
      <c r="H83" s="59" t="s">
        <v>577</v>
      </c>
      <c r="I83" s="24"/>
      <c r="J83" s="24"/>
    </row>
    <row r="84" spans="1:10" s="3" customFormat="1" ht="128.25">
      <c r="A84" s="58">
        <v>72</v>
      </c>
      <c r="B84" s="58">
        <v>35401</v>
      </c>
      <c r="C84" s="59" t="s">
        <v>11</v>
      </c>
      <c r="D84" s="60" t="s">
        <v>637</v>
      </c>
      <c r="E84" s="60" t="s">
        <v>638</v>
      </c>
      <c r="F84" s="59" t="s">
        <v>679</v>
      </c>
      <c r="G84" s="59" t="s">
        <v>577</v>
      </c>
      <c r="H84" s="59" t="s">
        <v>577</v>
      </c>
      <c r="I84" s="24"/>
      <c r="J84" s="24"/>
    </row>
    <row r="85" spans="1:10" s="3" customFormat="1" ht="128.25">
      <c r="A85" s="58">
        <v>73</v>
      </c>
      <c r="B85" s="58">
        <v>35401</v>
      </c>
      <c r="C85" s="59" t="s">
        <v>11</v>
      </c>
      <c r="D85" s="60" t="s">
        <v>637</v>
      </c>
      <c r="E85" s="60" t="s">
        <v>638</v>
      </c>
      <c r="F85" s="59" t="s">
        <v>680</v>
      </c>
      <c r="G85" s="59" t="s">
        <v>577</v>
      </c>
      <c r="H85" s="59" t="s">
        <v>577</v>
      </c>
      <c r="I85" s="24"/>
      <c r="J85" s="24"/>
    </row>
    <row r="86" spans="1:10" s="3" customFormat="1" ht="128.25">
      <c r="A86" s="58">
        <v>74</v>
      </c>
      <c r="B86" s="58">
        <v>35401</v>
      </c>
      <c r="C86" s="59" t="s">
        <v>11</v>
      </c>
      <c r="D86" s="60" t="s">
        <v>637</v>
      </c>
      <c r="E86" s="60" t="s">
        <v>638</v>
      </c>
      <c r="F86" s="59" t="s">
        <v>681</v>
      </c>
      <c r="G86" s="59" t="s">
        <v>577</v>
      </c>
      <c r="H86" s="59" t="s">
        <v>577</v>
      </c>
      <c r="I86" s="24"/>
      <c r="J86" s="24"/>
    </row>
    <row r="87" spans="1:10" s="3" customFormat="1" ht="128.25">
      <c r="A87" s="58">
        <v>75</v>
      </c>
      <c r="B87" s="58">
        <v>35401</v>
      </c>
      <c r="C87" s="59" t="s">
        <v>11</v>
      </c>
      <c r="D87" s="60" t="s">
        <v>637</v>
      </c>
      <c r="E87" s="60" t="s">
        <v>638</v>
      </c>
      <c r="F87" s="59" t="s">
        <v>682</v>
      </c>
      <c r="G87" s="59" t="s">
        <v>577</v>
      </c>
      <c r="H87" s="59" t="s">
        <v>577</v>
      </c>
      <c r="I87" s="24"/>
      <c r="J87" s="24"/>
    </row>
    <row r="88" spans="1:10" s="3" customFormat="1" ht="128.25">
      <c r="A88" s="58">
        <v>76</v>
      </c>
      <c r="B88" s="58">
        <v>35401</v>
      </c>
      <c r="C88" s="59" t="s">
        <v>11</v>
      </c>
      <c r="D88" s="60" t="s">
        <v>637</v>
      </c>
      <c r="E88" s="60" t="s">
        <v>638</v>
      </c>
      <c r="F88" s="59" t="s">
        <v>683</v>
      </c>
      <c r="G88" s="59" t="s">
        <v>577</v>
      </c>
      <c r="H88" s="59" t="s">
        <v>577</v>
      </c>
      <c r="I88" s="24"/>
      <c r="J88" s="24"/>
    </row>
    <row r="89" spans="1:10" s="3" customFormat="1" ht="128.25">
      <c r="A89" s="58">
        <v>77</v>
      </c>
      <c r="B89" s="58">
        <v>35401</v>
      </c>
      <c r="C89" s="59" t="s">
        <v>11</v>
      </c>
      <c r="D89" s="60" t="s">
        <v>637</v>
      </c>
      <c r="E89" s="60" t="s">
        <v>638</v>
      </c>
      <c r="F89" s="59" t="s">
        <v>684</v>
      </c>
      <c r="G89" s="59" t="s">
        <v>577</v>
      </c>
      <c r="H89" s="59" t="s">
        <v>577</v>
      </c>
      <c r="I89" s="24"/>
      <c r="J89" s="24"/>
    </row>
    <row r="90" spans="1:10" s="3" customFormat="1" ht="128.25">
      <c r="A90" s="58">
        <v>78</v>
      </c>
      <c r="B90" s="58">
        <v>35401</v>
      </c>
      <c r="C90" s="59" t="s">
        <v>11</v>
      </c>
      <c r="D90" s="60" t="s">
        <v>637</v>
      </c>
      <c r="E90" s="60" t="s">
        <v>638</v>
      </c>
      <c r="F90" s="59" t="s">
        <v>685</v>
      </c>
      <c r="G90" s="59" t="s">
        <v>577</v>
      </c>
      <c r="H90" s="59" t="s">
        <v>577</v>
      </c>
      <c r="I90" s="24"/>
      <c r="J90" s="24"/>
    </row>
    <row r="91" spans="1:10" s="3" customFormat="1" ht="128.25">
      <c r="A91" s="58">
        <v>79</v>
      </c>
      <c r="B91" s="58">
        <v>35401</v>
      </c>
      <c r="C91" s="59" t="s">
        <v>11</v>
      </c>
      <c r="D91" s="60" t="s">
        <v>637</v>
      </c>
      <c r="E91" s="60" t="s">
        <v>638</v>
      </c>
      <c r="F91" s="59" t="s">
        <v>686</v>
      </c>
      <c r="G91" s="59" t="s">
        <v>577</v>
      </c>
      <c r="H91" s="59" t="s">
        <v>577</v>
      </c>
      <c r="I91" s="24"/>
      <c r="J91" s="24"/>
    </row>
    <row r="92" spans="1:10" s="3" customFormat="1" ht="128.25">
      <c r="A92" s="58">
        <v>80</v>
      </c>
      <c r="B92" s="58">
        <v>35401</v>
      </c>
      <c r="C92" s="59" t="s">
        <v>11</v>
      </c>
      <c r="D92" s="60" t="s">
        <v>637</v>
      </c>
      <c r="E92" s="60" t="s">
        <v>638</v>
      </c>
      <c r="F92" s="59" t="s">
        <v>687</v>
      </c>
      <c r="G92" s="59" t="s">
        <v>577</v>
      </c>
      <c r="H92" s="59" t="s">
        <v>577</v>
      </c>
      <c r="I92" s="24"/>
      <c r="J92" s="24"/>
    </row>
    <row r="93" spans="1:10" s="3" customFormat="1" ht="128.25">
      <c r="A93" s="58">
        <v>81</v>
      </c>
      <c r="B93" s="58">
        <v>35401</v>
      </c>
      <c r="C93" s="59" t="s">
        <v>11</v>
      </c>
      <c r="D93" s="60" t="s">
        <v>637</v>
      </c>
      <c r="E93" s="60" t="s">
        <v>638</v>
      </c>
      <c r="F93" s="59" t="s">
        <v>688</v>
      </c>
      <c r="G93" s="59" t="s">
        <v>577</v>
      </c>
      <c r="H93" s="59" t="s">
        <v>577</v>
      </c>
      <c r="I93" s="24"/>
      <c r="J93" s="24"/>
    </row>
    <row r="94" spans="1:10" s="3" customFormat="1" ht="128.25">
      <c r="A94" s="58">
        <v>82</v>
      </c>
      <c r="B94" s="58">
        <v>35401</v>
      </c>
      <c r="C94" s="59" t="s">
        <v>11</v>
      </c>
      <c r="D94" s="60" t="s">
        <v>637</v>
      </c>
      <c r="E94" s="60" t="s">
        <v>638</v>
      </c>
      <c r="F94" s="59" t="s">
        <v>689</v>
      </c>
      <c r="G94" s="59" t="s">
        <v>577</v>
      </c>
      <c r="H94" s="59" t="s">
        <v>577</v>
      </c>
      <c r="I94" s="24"/>
      <c r="J94" s="24"/>
    </row>
    <row r="95" spans="1:10" s="3" customFormat="1" ht="128.25">
      <c r="A95" s="58">
        <v>83</v>
      </c>
      <c r="B95" s="58">
        <v>35401</v>
      </c>
      <c r="C95" s="59" t="s">
        <v>11</v>
      </c>
      <c r="D95" s="60" t="s">
        <v>637</v>
      </c>
      <c r="E95" s="60" t="s">
        <v>638</v>
      </c>
      <c r="F95" s="59" t="s">
        <v>690</v>
      </c>
      <c r="G95" s="59" t="s">
        <v>577</v>
      </c>
      <c r="H95" s="59" t="s">
        <v>577</v>
      </c>
      <c r="I95" s="24"/>
      <c r="J95" s="24"/>
    </row>
    <row r="96" spans="1:10" s="3" customFormat="1" ht="128.25">
      <c r="A96" s="58">
        <v>84</v>
      </c>
      <c r="B96" s="58">
        <v>35401</v>
      </c>
      <c r="C96" s="59" t="s">
        <v>11</v>
      </c>
      <c r="D96" s="60" t="s">
        <v>637</v>
      </c>
      <c r="E96" s="60" t="s">
        <v>638</v>
      </c>
      <c r="F96" s="59" t="s">
        <v>691</v>
      </c>
      <c r="G96" s="59" t="s">
        <v>577</v>
      </c>
      <c r="H96" s="59" t="s">
        <v>577</v>
      </c>
      <c r="I96" s="24"/>
      <c r="J96" s="24"/>
    </row>
    <row r="97" spans="1:10" s="3" customFormat="1" ht="128.25">
      <c r="A97" s="58">
        <v>85</v>
      </c>
      <c r="B97" s="58">
        <v>35401</v>
      </c>
      <c r="C97" s="59" t="s">
        <v>11</v>
      </c>
      <c r="D97" s="60" t="s">
        <v>637</v>
      </c>
      <c r="E97" s="60" t="s">
        <v>638</v>
      </c>
      <c r="F97" s="59" t="s">
        <v>692</v>
      </c>
      <c r="G97" s="59" t="s">
        <v>577</v>
      </c>
      <c r="H97" s="59" t="s">
        <v>577</v>
      </c>
      <c r="I97" s="24"/>
      <c r="J97" s="24"/>
    </row>
    <row r="98" spans="1:10" s="3" customFormat="1" ht="128.25">
      <c r="A98" s="58">
        <v>86</v>
      </c>
      <c r="B98" s="58">
        <v>35401</v>
      </c>
      <c r="C98" s="59" t="s">
        <v>11</v>
      </c>
      <c r="D98" s="60" t="s">
        <v>637</v>
      </c>
      <c r="E98" s="60" t="s">
        <v>638</v>
      </c>
      <c r="F98" s="59" t="s">
        <v>693</v>
      </c>
      <c r="G98" s="59" t="s">
        <v>577</v>
      </c>
      <c r="H98" s="59" t="s">
        <v>577</v>
      </c>
      <c r="I98" s="24"/>
      <c r="J98" s="24"/>
    </row>
    <row r="99" spans="1:10" s="3" customFormat="1" ht="128.25">
      <c r="A99" s="58">
        <v>87</v>
      </c>
      <c r="B99" s="58">
        <v>35401</v>
      </c>
      <c r="C99" s="59" t="s">
        <v>11</v>
      </c>
      <c r="D99" s="60" t="s">
        <v>637</v>
      </c>
      <c r="E99" s="60" t="s">
        <v>638</v>
      </c>
      <c r="F99" s="59" t="s">
        <v>694</v>
      </c>
      <c r="G99" s="59" t="s">
        <v>577</v>
      </c>
      <c r="H99" s="59" t="s">
        <v>577</v>
      </c>
      <c r="I99" s="24"/>
      <c r="J99" s="24"/>
    </row>
    <row r="100" spans="1:10" s="3" customFormat="1" ht="128.25">
      <c r="A100" s="58">
        <v>88</v>
      </c>
      <c r="B100" s="58">
        <v>35401</v>
      </c>
      <c r="C100" s="59" t="s">
        <v>11</v>
      </c>
      <c r="D100" s="60" t="s">
        <v>637</v>
      </c>
      <c r="E100" s="60" t="s">
        <v>638</v>
      </c>
      <c r="F100" s="59" t="s">
        <v>695</v>
      </c>
      <c r="G100" s="59" t="s">
        <v>577</v>
      </c>
      <c r="H100" s="59" t="s">
        <v>577</v>
      </c>
      <c r="I100" s="24"/>
      <c r="J100" s="24"/>
    </row>
    <row r="101" spans="1:10" s="3" customFormat="1" ht="128.25">
      <c r="A101" s="58">
        <v>89</v>
      </c>
      <c r="B101" s="58">
        <v>35401</v>
      </c>
      <c r="C101" s="59" t="s">
        <v>11</v>
      </c>
      <c r="D101" s="60" t="s">
        <v>637</v>
      </c>
      <c r="E101" s="60" t="s">
        <v>638</v>
      </c>
      <c r="F101" s="59" t="s">
        <v>696</v>
      </c>
      <c r="G101" s="59" t="s">
        <v>577</v>
      </c>
      <c r="H101" s="59" t="s">
        <v>577</v>
      </c>
      <c r="I101" s="24"/>
      <c r="J101" s="24"/>
    </row>
    <row r="102" spans="1:10" s="3" customFormat="1" ht="128.25">
      <c r="A102" s="58">
        <v>90</v>
      </c>
      <c r="B102" s="58">
        <v>35401</v>
      </c>
      <c r="C102" s="59" t="s">
        <v>11</v>
      </c>
      <c r="D102" s="60" t="s">
        <v>637</v>
      </c>
      <c r="E102" s="60" t="s">
        <v>638</v>
      </c>
      <c r="F102" s="59" t="s">
        <v>697</v>
      </c>
      <c r="G102" s="59" t="s">
        <v>577</v>
      </c>
      <c r="H102" s="59" t="s">
        <v>577</v>
      </c>
      <c r="I102" s="24"/>
      <c r="J102" s="24"/>
    </row>
    <row r="103" spans="1:10" s="3" customFormat="1" ht="128.25">
      <c r="A103" s="58">
        <v>91</v>
      </c>
      <c r="B103" s="58">
        <v>35401</v>
      </c>
      <c r="C103" s="59" t="s">
        <v>11</v>
      </c>
      <c r="D103" s="60" t="s">
        <v>637</v>
      </c>
      <c r="E103" s="60" t="s">
        <v>638</v>
      </c>
      <c r="F103" s="59" t="s">
        <v>698</v>
      </c>
      <c r="G103" s="59" t="s">
        <v>577</v>
      </c>
      <c r="H103" s="59" t="s">
        <v>577</v>
      </c>
      <c r="I103" s="24"/>
      <c r="J103" s="24"/>
    </row>
    <row r="104" spans="1:10" s="3" customFormat="1" ht="128.25">
      <c r="A104" s="58">
        <v>92</v>
      </c>
      <c r="B104" s="58">
        <v>35401</v>
      </c>
      <c r="C104" s="59" t="s">
        <v>11</v>
      </c>
      <c r="D104" s="60" t="s">
        <v>637</v>
      </c>
      <c r="E104" s="60" t="s">
        <v>638</v>
      </c>
      <c r="F104" s="59" t="s">
        <v>699</v>
      </c>
      <c r="G104" s="59" t="s">
        <v>577</v>
      </c>
      <c r="H104" s="59" t="s">
        <v>577</v>
      </c>
      <c r="I104" s="24"/>
      <c r="J104" s="24"/>
    </row>
    <row r="105" spans="1:10" s="3" customFormat="1" ht="128.25">
      <c r="A105" s="58">
        <v>93</v>
      </c>
      <c r="B105" s="58">
        <v>35401</v>
      </c>
      <c r="C105" s="59" t="s">
        <v>11</v>
      </c>
      <c r="D105" s="60" t="s">
        <v>637</v>
      </c>
      <c r="E105" s="60" t="s">
        <v>638</v>
      </c>
      <c r="F105" s="59" t="s">
        <v>700</v>
      </c>
      <c r="G105" s="59" t="s">
        <v>577</v>
      </c>
      <c r="H105" s="59" t="s">
        <v>577</v>
      </c>
      <c r="I105" s="24"/>
      <c r="J105" s="24"/>
    </row>
    <row r="106" spans="1:10" s="3" customFormat="1" ht="128.25">
      <c r="A106" s="58">
        <v>94</v>
      </c>
      <c r="B106" s="58">
        <v>35401</v>
      </c>
      <c r="C106" s="59" t="s">
        <v>11</v>
      </c>
      <c r="D106" s="60" t="s">
        <v>637</v>
      </c>
      <c r="E106" s="60" t="s">
        <v>638</v>
      </c>
      <c r="F106" s="59" t="s">
        <v>701</v>
      </c>
      <c r="G106" s="59" t="s">
        <v>577</v>
      </c>
      <c r="H106" s="59" t="s">
        <v>577</v>
      </c>
      <c r="I106" s="24"/>
      <c r="J106" s="24"/>
    </row>
    <row r="107" spans="1:10" s="3" customFormat="1" ht="128.25">
      <c r="A107" s="58">
        <v>95</v>
      </c>
      <c r="B107" s="58">
        <v>35401</v>
      </c>
      <c r="C107" s="59" t="s">
        <v>11</v>
      </c>
      <c r="D107" s="60" t="s">
        <v>637</v>
      </c>
      <c r="E107" s="60" t="s">
        <v>638</v>
      </c>
      <c r="F107" s="59" t="s">
        <v>702</v>
      </c>
      <c r="G107" s="59" t="s">
        <v>577</v>
      </c>
      <c r="H107" s="59" t="s">
        <v>577</v>
      </c>
      <c r="I107" s="24"/>
      <c r="J107" s="24"/>
    </row>
    <row r="108" spans="1:10" s="3" customFormat="1" ht="128.25">
      <c r="A108" s="58">
        <v>96</v>
      </c>
      <c r="B108" s="58">
        <v>35401</v>
      </c>
      <c r="C108" s="59" t="s">
        <v>11</v>
      </c>
      <c r="D108" s="60" t="s">
        <v>637</v>
      </c>
      <c r="E108" s="60" t="s">
        <v>638</v>
      </c>
      <c r="F108" s="59" t="s">
        <v>703</v>
      </c>
      <c r="G108" s="59" t="s">
        <v>577</v>
      </c>
      <c r="H108" s="59" t="s">
        <v>577</v>
      </c>
      <c r="I108" s="24"/>
      <c r="J108" s="24"/>
    </row>
    <row r="109" spans="1:10" s="3" customFormat="1" ht="128.25">
      <c r="A109" s="58">
        <v>97</v>
      </c>
      <c r="B109" s="58">
        <v>35401</v>
      </c>
      <c r="C109" s="59" t="s">
        <v>11</v>
      </c>
      <c r="D109" s="60" t="s">
        <v>637</v>
      </c>
      <c r="E109" s="60" t="s">
        <v>638</v>
      </c>
      <c r="F109" s="59" t="s">
        <v>704</v>
      </c>
      <c r="G109" s="59" t="s">
        <v>577</v>
      </c>
      <c r="H109" s="59" t="s">
        <v>577</v>
      </c>
      <c r="I109" s="24"/>
      <c r="J109" s="24"/>
    </row>
    <row r="110" spans="1:10" s="3" customFormat="1" ht="128.25">
      <c r="A110" s="58">
        <v>98</v>
      </c>
      <c r="B110" s="58">
        <v>35401</v>
      </c>
      <c r="C110" s="59" t="s">
        <v>11</v>
      </c>
      <c r="D110" s="60" t="s">
        <v>637</v>
      </c>
      <c r="E110" s="60" t="s">
        <v>638</v>
      </c>
      <c r="F110" s="59" t="s">
        <v>705</v>
      </c>
      <c r="G110" s="59" t="s">
        <v>577</v>
      </c>
      <c r="H110" s="59" t="s">
        <v>577</v>
      </c>
      <c r="I110" s="24"/>
      <c r="J110" s="24"/>
    </row>
    <row r="111" spans="1:10" s="3" customFormat="1" ht="128.25">
      <c r="A111" s="58">
        <v>99</v>
      </c>
      <c r="B111" s="58">
        <v>35401</v>
      </c>
      <c r="C111" s="59" t="s">
        <v>11</v>
      </c>
      <c r="D111" s="60" t="s">
        <v>637</v>
      </c>
      <c r="E111" s="60" t="s">
        <v>638</v>
      </c>
      <c r="F111" s="59" t="s">
        <v>706</v>
      </c>
      <c r="G111" s="59" t="s">
        <v>577</v>
      </c>
      <c r="H111" s="59" t="s">
        <v>577</v>
      </c>
      <c r="I111" s="24"/>
      <c r="J111" s="24"/>
    </row>
    <row r="112" spans="1:10" s="3" customFormat="1" ht="128.25">
      <c r="A112" s="58">
        <v>100</v>
      </c>
      <c r="B112" s="58">
        <v>35401</v>
      </c>
      <c r="C112" s="59" t="s">
        <v>11</v>
      </c>
      <c r="D112" s="60" t="s">
        <v>637</v>
      </c>
      <c r="E112" s="60" t="s">
        <v>638</v>
      </c>
      <c r="F112" s="59" t="s">
        <v>707</v>
      </c>
      <c r="G112" s="59" t="s">
        <v>577</v>
      </c>
      <c r="H112" s="59" t="s">
        <v>577</v>
      </c>
      <c r="I112" s="24"/>
      <c r="J112" s="24"/>
    </row>
    <row r="113" spans="1:10" s="3" customFormat="1" ht="128.25">
      <c r="A113" s="58">
        <v>101</v>
      </c>
      <c r="B113" s="58">
        <v>35401</v>
      </c>
      <c r="C113" s="59" t="s">
        <v>11</v>
      </c>
      <c r="D113" s="60" t="s">
        <v>637</v>
      </c>
      <c r="E113" s="60" t="s">
        <v>638</v>
      </c>
      <c r="F113" s="59" t="s">
        <v>708</v>
      </c>
      <c r="G113" s="59" t="s">
        <v>577</v>
      </c>
      <c r="H113" s="59" t="s">
        <v>577</v>
      </c>
      <c r="I113" s="24"/>
      <c r="J113" s="24"/>
    </row>
    <row r="114" spans="1:10" s="3" customFormat="1" ht="128.25">
      <c r="A114" s="58">
        <v>102</v>
      </c>
      <c r="B114" s="58">
        <v>35401</v>
      </c>
      <c r="C114" s="59" t="s">
        <v>11</v>
      </c>
      <c r="D114" s="60" t="s">
        <v>637</v>
      </c>
      <c r="E114" s="60" t="s">
        <v>638</v>
      </c>
      <c r="F114" s="59" t="s">
        <v>709</v>
      </c>
      <c r="G114" s="59" t="s">
        <v>577</v>
      </c>
      <c r="H114" s="59" t="s">
        <v>577</v>
      </c>
      <c r="I114" s="24"/>
      <c r="J114" s="24"/>
    </row>
    <row r="115" spans="1:10" s="3" customFormat="1" ht="128.25">
      <c r="A115" s="58">
        <v>103</v>
      </c>
      <c r="B115" s="58">
        <v>35401</v>
      </c>
      <c r="C115" s="59" t="s">
        <v>11</v>
      </c>
      <c r="D115" s="60" t="s">
        <v>637</v>
      </c>
      <c r="E115" s="60" t="s">
        <v>638</v>
      </c>
      <c r="F115" s="59" t="s">
        <v>710</v>
      </c>
      <c r="G115" s="59" t="s">
        <v>577</v>
      </c>
      <c r="H115" s="59" t="s">
        <v>577</v>
      </c>
      <c r="I115" s="24"/>
      <c r="J115" s="24"/>
    </row>
    <row r="116" spans="1:10" s="3" customFormat="1" ht="128.25">
      <c r="A116" s="58">
        <v>104</v>
      </c>
      <c r="B116" s="58">
        <v>35401</v>
      </c>
      <c r="C116" s="59" t="s">
        <v>11</v>
      </c>
      <c r="D116" s="60" t="s">
        <v>637</v>
      </c>
      <c r="E116" s="60" t="s">
        <v>638</v>
      </c>
      <c r="F116" s="59" t="s">
        <v>711</v>
      </c>
      <c r="G116" s="59" t="s">
        <v>577</v>
      </c>
      <c r="H116" s="59" t="s">
        <v>577</v>
      </c>
      <c r="I116" s="24"/>
      <c r="J116" s="24"/>
    </row>
    <row r="117" spans="1:10" s="3" customFormat="1" ht="128.25">
      <c r="A117" s="58">
        <v>105</v>
      </c>
      <c r="B117" s="58">
        <v>35401</v>
      </c>
      <c r="C117" s="59" t="s">
        <v>11</v>
      </c>
      <c r="D117" s="60" t="s">
        <v>637</v>
      </c>
      <c r="E117" s="60" t="s">
        <v>638</v>
      </c>
      <c r="F117" s="59" t="s">
        <v>712</v>
      </c>
      <c r="G117" s="59" t="s">
        <v>577</v>
      </c>
      <c r="H117" s="59" t="s">
        <v>577</v>
      </c>
      <c r="I117" s="24"/>
      <c r="J117" s="24"/>
    </row>
    <row r="118" spans="1:10" s="3" customFormat="1" ht="128.25">
      <c r="A118" s="58">
        <v>106</v>
      </c>
      <c r="B118" s="58">
        <v>35401</v>
      </c>
      <c r="C118" s="59" t="s">
        <v>11</v>
      </c>
      <c r="D118" s="60" t="s">
        <v>637</v>
      </c>
      <c r="E118" s="60" t="s">
        <v>638</v>
      </c>
      <c r="F118" s="59" t="s">
        <v>713</v>
      </c>
      <c r="G118" s="59" t="s">
        <v>577</v>
      </c>
      <c r="H118" s="59" t="s">
        <v>577</v>
      </c>
      <c r="I118" s="24"/>
      <c r="J118" s="24"/>
    </row>
    <row r="119" spans="1:10" s="3" customFormat="1" ht="128.25">
      <c r="A119" s="58">
        <v>107</v>
      </c>
      <c r="B119" s="58">
        <v>35401</v>
      </c>
      <c r="C119" s="59" t="s">
        <v>11</v>
      </c>
      <c r="D119" s="60" t="s">
        <v>637</v>
      </c>
      <c r="E119" s="60" t="s">
        <v>638</v>
      </c>
      <c r="F119" s="59" t="s">
        <v>714</v>
      </c>
      <c r="G119" s="59" t="s">
        <v>577</v>
      </c>
      <c r="H119" s="59" t="s">
        <v>577</v>
      </c>
      <c r="I119" s="24"/>
      <c r="J119" s="24"/>
    </row>
    <row r="120" spans="1:10" s="3" customFormat="1" ht="128.25">
      <c r="A120" s="58">
        <v>108</v>
      </c>
      <c r="B120" s="58">
        <v>35401</v>
      </c>
      <c r="C120" s="59" t="s">
        <v>11</v>
      </c>
      <c r="D120" s="60" t="s">
        <v>637</v>
      </c>
      <c r="E120" s="60" t="s">
        <v>638</v>
      </c>
      <c r="F120" s="59" t="s">
        <v>715</v>
      </c>
      <c r="G120" s="59" t="s">
        <v>577</v>
      </c>
      <c r="H120" s="59" t="s">
        <v>577</v>
      </c>
      <c r="I120" s="24"/>
      <c r="J120" s="24"/>
    </row>
    <row r="121" spans="1:10" s="3" customFormat="1" ht="128.25">
      <c r="A121" s="58">
        <v>109</v>
      </c>
      <c r="B121" s="58">
        <v>35401</v>
      </c>
      <c r="C121" s="59" t="s">
        <v>11</v>
      </c>
      <c r="D121" s="60" t="s">
        <v>637</v>
      </c>
      <c r="E121" s="60" t="s">
        <v>638</v>
      </c>
      <c r="F121" s="59" t="s">
        <v>716</v>
      </c>
      <c r="G121" s="59" t="s">
        <v>577</v>
      </c>
      <c r="H121" s="59" t="s">
        <v>577</v>
      </c>
      <c r="I121" s="24"/>
      <c r="J121" s="24"/>
    </row>
    <row r="122" spans="1:10" s="3" customFormat="1" ht="128.25">
      <c r="A122" s="58">
        <v>110</v>
      </c>
      <c r="B122" s="58">
        <v>35401</v>
      </c>
      <c r="C122" s="59" t="s">
        <v>11</v>
      </c>
      <c r="D122" s="60" t="s">
        <v>637</v>
      </c>
      <c r="E122" s="60" t="s">
        <v>638</v>
      </c>
      <c r="F122" s="59" t="s">
        <v>717</v>
      </c>
      <c r="G122" s="59" t="s">
        <v>577</v>
      </c>
      <c r="H122" s="59" t="s">
        <v>577</v>
      </c>
      <c r="I122" s="24"/>
      <c r="J122" s="24"/>
    </row>
    <row r="123" spans="1:10" s="3" customFormat="1" ht="128.25">
      <c r="A123" s="58">
        <v>111</v>
      </c>
      <c r="B123" s="58">
        <v>35401</v>
      </c>
      <c r="C123" s="59" t="s">
        <v>11</v>
      </c>
      <c r="D123" s="60" t="s">
        <v>637</v>
      </c>
      <c r="E123" s="60" t="s">
        <v>638</v>
      </c>
      <c r="F123" s="59" t="s">
        <v>718</v>
      </c>
      <c r="G123" s="59" t="s">
        <v>577</v>
      </c>
      <c r="H123" s="59" t="s">
        <v>577</v>
      </c>
      <c r="I123" s="24"/>
      <c r="J123" s="24"/>
    </row>
    <row r="124" spans="1:10" s="3" customFormat="1" ht="128.25">
      <c r="A124" s="58">
        <v>112</v>
      </c>
      <c r="B124" s="58">
        <v>35401</v>
      </c>
      <c r="C124" s="59" t="s">
        <v>11</v>
      </c>
      <c r="D124" s="60" t="s">
        <v>637</v>
      </c>
      <c r="E124" s="60" t="s">
        <v>638</v>
      </c>
      <c r="F124" s="59" t="s">
        <v>719</v>
      </c>
      <c r="G124" s="59" t="s">
        <v>577</v>
      </c>
      <c r="H124" s="59" t="s">
        <v>577</v>
      </c>
      <c r="I124" s="24"/>
      <c r="J124" s="24"/>
    </row>
    <row r="125" spans="1:10" s="3" customFormat="1" ht="128.25">
      <c r="A125" s="58">
        <v>113</v>
      </c>
      <c r="B125" s="58">
        <v>35401</v>
      </c>
      <c r="C125" s="59" t="s">
        <v>11</v>
      </c>
      <c r="D125" s="60" t="s">
        <v>637</v>
      </c>
      <c r="E125" s="60" t="s">
        <v>638</v>
      </c>
      <c r="F125" s="59" t="s">
        <v>720</v>
      </c>
      <c r="G125" s="59" t="s">
        <v>577</v>
      </c>
      <c r="H125" s="59" t="s">
        <v>577</v>
      </c>
      <c r="I125" s="24"/>
      <c r="J125" s="24"/>
    </row>
    <row r="126" spans="1:10" s="3" customFormat="1" ht="128.25">
      <c r="A126" s="58">
        <v>114</v>
      </c>
      <c r="B126" s="58">
        <v>35401</v>
      </c>
      <c r="C126" s="59" t="s">
        <v>11</v>
      </c>
      <c r="D126" s="60" t="s">
        <v>637</v>
      </c>
      <c r="E126" s="60" t="s">
        <v>638</v>
      </c>
      <c r="F126" s="59" t="s">
        <v>721</v>
      </c>
      <c r="G126" s="59" t="s">
        <v>577</v>
      </c>
      <c r="H126" s="59" t="s">
        <v>577</v>
      </c>
      <c r="I126" s="24"/>
      <c r="J126" s="24"/>
    </row>
    <row r="127" spans="1:10" s="3" customFormat="1" ht="128.25">
      <c r="A127" s="58">
        <v>115</v>
      </c>
      <c r="B127" s="58">
        <v>35401</v>
      </c>
      <c r="C127" s="59" t="s">
        <v>11</v>
      </c>
      <c r="D127" s="60" t="s">
        <v>637</v>
      </c>
      <c r="E127" s="60" t="s">
        <v>638</v>
      </c>
      <c r="F127" s="59" t="s">
        <v>722</v>
      </c>
      <c r="G127" s="59" t="s">
        <v>577</v>
      </c>
      <c r="H127" s="59" t="s">
        <v>577</v>
      </c>
      <c r="I127" s="24"/>
      <c r="J127" s="24"/>
    </row>
    <row r="128" spans="1:10" s="3" customFormat="1" ht="128.25">
      <c r="A128" s="58">
        <v>116</v>
      </c>
      <c r="B128" s="58">
        <v>35401</v>
      </c>
      <c r="C128" s="59" t="s">
        <v>11</v>
      </c>
      <c r="D128" s="60" t="s">
        <v>637</v>
      </c>
      <c r="E128" s="60" t="s">
        <v>638</v>
      </c>
      <c r="F128" s="59" t="s">
        <v>723</v>
      </c>
      <c r="G128" s="59" t="s">
        <v>577</v>
      </c>
      <c r="H128" s="59" t="s">
        <v>577</v>
      </c>
      <c r="I128" s="24"/>
      <c r="J128" s="24"/>
    </row>
    <row r="129" spans="1:10" s="3" customFormat="1" ht="128.25">
      <c r="A129" s="58">
        <v>117</v>
      </c>
      <c r="B129" s="58">
        <v>35401</v>
      </c>
      <c r="C129" s="59" t="s">
        <v>11</v>
      </c>
      <c r="D129" s="60" t="s">
        <v>637</v>
      </c>
      <c r="E129" s="60" t="s">
        <v>638</v>
      </c>
      <c r="F129" s="59" t="s">
        <v>724</v>
      </c>
      <c r="G129" s="59" t="s">
        <v>577</v>
      </c>
      <c r="H129" s="59" t="s">
        <v>577</v>
      </c>
      <c r="I129" s="24"/>
      <c r="J129" s="24"/>
    </row>
    <row r="130" spans="1:10" s="3" customFormat="1" ht="128.25">
      <c r="A130" s="58">
        <v>118</v>
      </c>
      <c r="B130" s="58">
        <v>35401</v>
      </c>
      <c r="C130" s="59" t="s">
        <v>11</v>
      </c>
      <c r="D130" s="60" t="s">
        <v>637</v>
      </c>
      <c r="E130" s="60" t="s">
        <v>638</v>
      </c>
      <c r="F130" s="59" t="s">
        <v>725</v>
      </c>
      <c r="G130" s="59" t="s">
        <v>577</v>
      </c>
      <c r="H130" s="59" t="s">
        <v>577</v>
      </c>
      <c r="I130" s="24"/>
      <c r="J130" s="24"/>
    </row>
    <row r="131" spans="1:10" s="3" customFormat="1" ht="128.25">
      <c r="A131" s="58">
        <v>119</v>
      </c>
      <c r="B131" s="58">
        <v>35401</v>
      </c>
      <c r="C131" s="59" t="s">
        <v>11</v>
      </c>
      <c r="D131" s="60" t="s">
        <v>637</v>
      </c>
      <c r="E131" s="60" t="s">
        <v>638</v>
      </c>
      <c r="F131" s="59" t="s">
        <v>726</v>
      </c>
      <c r="G131" s="59" t="s">
        <v>577</v>
      </c>
      <c r="H131" s="59" t="s">
        <v>577</v>
      </c>
      <c r="I131" s="24"/>
      <c r="J131" s="24"/>
    </row>
    <row r="132" spans="1:10" s="3" customFormat="1" ht="128.25">
      <c r="A132" s="58">
        <v>120</v>
      </c>
      <c r="B132" s="58">
        <v>35401</v>
      </c>
      <c r="C132" s="59" t="s">
        <v>11</v>
      </c>
      <c r="D132" s="60" t="s">
        <v>637</v>
      </c>
      <c r="E132" s="60" t="s">
        <v>638</v>
      </c>
      <c r="F132" s="59" t="s">
        <v>727</v>
      </c>
      <c r="G132" s="59" t="s">
        <v>577</v>
      </c>
      <c r="H132" s="59" t="s">
        <v>577</v>
      </c>
      <c r="I132" s="24"/>
      <c r="J132" s="24"/>
    </row>
    <row r="133" spans="1:10" s="3" customFormat="1" ht="128.25">
      <c r="A133" s="58">
        <v>121</v>
      </c>
      <c r="B133" s="58">
        <v>35401</v>
      </c>
      <c r="C133" s="59" t="s">
        <v>11</v>
      </c>
      <c r="D133" s="60" t="s">
        <v>637</v>
      </c>
      <c r="E133" s="60" t="s">
        <v>638</v>
      </c>
      <c r="F133" s="59" t="s">
        <v>728</v>
      </c>
      <c r="G133" s="59" t="s">
        <v>577</v>
      </c>
      <c r="H133" s="59" t="s">
        <v>577</v>
      </c>
      <c r="I133" s="24"/>
      <c r="J133" s="24"/>
    </row>
    <row r="134" spans="1:10" s="3" customFormat="1" ht="128.25">
      <c r="A134" s="58">
        <v>122</v>
      </c>
      <c r="B134" s="58">
        <v>35401</v>
      </c>
      <c r="C134" s="59" t="s">
        <v>11</v>
      </c>
      <c r="D134" s="60" t="s">
        <v>637</v>
      </c>
      <c r="E134" s="60" t="s">
        <v>638</v>
      </c>
      <c r="F134" s="59" t="s">
        <v>729</v>
      </c>
      <c r="G134" s="59" t="s">
        <v>577</v>
      </c>
      <c r="H134" s="59" t="s">
        <v>577</v>
      </c>
      <c r="I134" s="24"/>
      <c r="J134" s="24"/>
    </row>
    <row r="135" spans="1:10" s="3" customFormat="1" ht="128.25">
      <c r="A135" s="58">
        <v>123</v>
      </c>
      <c r="B135" s="58">
        <v>35401</v>
      </c>
      <c r="C135" s="59" t="s">
        <v>11</v>
      </c>
      <c r="D135" s="60" t="s">
        <v>637</v>
      </c>
      <c r="E135" s="60" t="s">
        <v>638</v>
      </c>
      <c r="F135" s="59" t="s">
        <v>730</v>
      </c>
      <c r="G135" s="59" t="s">
        <v>577</v>
      </c>
      <c r="H135" s="59" t="s">
        <v>577</v>
      </c>
      <c r="I135" s="24"/>
      <c r="J135" s="24"/>
    </row>
    <row r="136" spans="1:10" s="3" customFormat="1" ht="128.25">
      <c r="A136" s="58">
        <v>124</v>
      </c>
      <c r="B136" s="58">
        <v>35401</v>
      </c>
      <c r="C136" s="59" t="s">
        <v>11</v>
      </c>
      <c r="D136" s="60" t="s">
        <v>637</v>
      </c>
      <c r="E136" s="60" t="s">
        <v>638</v>
      </c>
      <c r="F136" s="59" t="s">
        <v>731</v>
      </c>
      <c r="G136" s="59" t="s">
        <v>577</v>
      </c>
      <c r="H136" s="59" t="s">
        <v>577</v>
      </c>
      <c r="I136" s="24"/>
      <c r="J136" s="24"/>
    </row>
    <row r="137" spans="1:10" s="3" customFormat="1" ht="128.25">
      <c r="A137" s="58">
        <v>125</v>
      </c>
      <c r="B137" s="58">
        <v>35401</v>
      </c>
      <c r="C137" s="59" t="s">
        <v>11</v>
      </c>
      <c r="D137" s="60" t="s">
        <v>637</v>
      </c>
      <c r="E137" s="60" t="s">
        <v>638</v>
      </c>
      <c r="F137" s="59" t="s">
        <v>732</v>
      </c>
      <c r="G137" s="59" t="s">
        <v>577</v>
      </c>
      <c r="H137" s="59" t="s">
        <v>577</v>
      </c>
      <c r="I137" s="24"/>
      <c r="J137" s="24"/>
    </row>
    <row r="138" spans="1:10" s="3" customFormat="1" ht="128.25">
      <c r="A138" s="58">
        <v>126</v>
      </c>
      <c r="B138" s="58">
        <v>35401</v>
      </c>
      <c r="C138" s="59" t="s">
        <v>11</v>
      </c>
      <c r="D138" s="60" t="s">
        <v>637</v>
      </c>
      <c r="E138" s="60" t="s">
        <v>638</v>
      </c>
      <c r="F138" s="59" t="s">
        <v>427</v>
      </c>
      <c r="G138" s="59" t="s">
        <v>577</v>
      </c>
      <c r="H138" s="59" t="s">
        <v>577</v>
      </c>
      <c r="I138" s="24"/>
      <c r="J138" s="24"/>
    </row>
    <row r="139" spans="1:10" s="3" customFormat="1" ht="128.25">
      <c r="A139" s="58">
        <v>127</v>
      </c>
      <c r="B139" s="58">
        <v>35401</v>
      </c>
      <c r="C139" s="59" t="s">
        <v>11</v>
      </c>
      <c r="D139" s="60" t="s">
        <v>637</v>
      </c>
      <c r="E139" s="60" t="s">
        <v>638</v>
      </c>
      <c r="F139" s="59" t="s">
        <v>733</v>
      </c>
      <c r="G139" s="59" t="s">
        <v>577</v>
      </c>
      <c r="H139" s="59" t="s">
        <v>577</v>
      </c>
      <c r="I139" s="24"/>
      <c r="J139" s="24"/>
    </row>
    <row r="140" spans="1:10" s="3" customFormat="1" ht="128.25">
      <c r="A140" s="58">
        <v>128</v>
      </c>
      <c r="B140" s="58">
        <v>35401</v>
      </c>
      <c r="C140" s="59" t="s">
        <v>11</v>
      </c>
      <c r="D140" s="60" t="s">
        <v>637</v>
      </c>
      <c r="E140" s="60" t="s">
        <v>638</v>
      </c>
      <c r="F140" s="59" t="s">
        <v>734</v>
      </c>
      <c r="G140" s="59" t="s">
        <v>577</v>
      </c>
      <c r="H140" s="59" t="s">
        <v>577</v>
      </c>
      <c r="I140" s="24"/>
      <c r="J140" s="24"/>
    </row>
    <row r="141" spans="1:10" s="3" customFormat="1" ht="128.25">
      <c r="A141" s="58">
        <v>129</v>
      </c>
      <c r="B141" s="58">
        <v>35401</v>
      </c>
      <c r="C141" s="59" t="s">
        <v>11</v>
      </c>
      <c r="D141" s="60" t="s">
        <v>637</v>
      </c>
      <c r="E141" s="60" t="s">
        <v>638</v>
      </c>
      <c r="F141" s="59" t="s">
        <v>735</v>
      </c>
      <c r="G141" s="59" t="s">
        <v>577</v>
      </c>
      <c r="H141" s="59" t="s">
        <v>577</v>
      </c>
      <c r="I141" s="24"/>
      <c r="J141" s="24"/>
    </row>
    <row r="142" spans="1:10" s="3" customFormat="1" ht="128.25">
      <c r="A142" s="58">
        <v>130</v>
      </c>
      <c r="B142" s="58">
        <v>35401</v>
      </c>
      <c r="C142" s="59" t="s">
        <v>11</v>
      </c>
      <c r="D142" s="60" t="s">
        <v>637</v>
      </c>
      <c r="E142" s="60" t="s">
        <v>638</v>
      </c>
      <c r="F142" s="59" t="s">
        <v>736</v>
      </c>
      <c r="G142" s="59" t="s">
        <v>577</v>
      </c>
      <c r="H142" s="59" t="s">
        <v>577</v>
      </c>
      <c r="I142" s="24"/>
      <c r="J142" s="24"/>
    </row>
    <row r="143" spans="1:10" s="3" customFormat="1" ht="128.25">
      <c r="A143" s="58">
        <v>131</v>
      </c>
      <c r="B143" s="58">
        <v>35401</v>
      </c>
      <c r="C143" s="59" t="s">
        <v>11</v>
      </c>
      <c r="D143" s="60" t="s">
        <v>637</v>
      </c>
      <c r="E143" s="60" t="s">
        <v>638</v>
      </c>
      <c r="F143" s="59" t="s">
        <v>737</v>
      </c>
      <c r="G143" s="59" t="s">
        <v>577</v>
      </c>
      <c r="H143" s="59" t="s">
        <v>577</v>
      </c>
      <c r="I143" s="24"/>
      <c r="J143" s="24"/>
    </row>
    <row r="144" spans="1:10" s="3" customFormat="1" ht="128.25">
      <c r="A144" s="58">
        <v>132</v>
      </c>
      <c r="B144" s="58">
        <v>35401</v>
      </c>
      <c r="C144" s="59" t="s">
        <v>11</v>
      </c>
      <c r="D144" s="60" t="s">
        <v>637</v>
      </c>
      <c r="E144" s="60" t="s">
        <v>638</v>
      </c>
      <c r="F144" s="59" t="s">
        <v>738</v>
      </c>
      <c r="G144" s="59" t="s">
        <v>577</v>
      </c>
      <c r="H144" s="59" t="s">
        <v>577</v>
      </c>
      <c r="I144" s="24"/>
      <c r="J144" s="24"/>
    </row>
    <row r="145" spans="1:10" s="3" customFormat="1" ht="128.25">
      <c r="A145" s="58">
        <v>133</v>
      </c>
      <c r="B145" s="58">
        <v>35401</v>
      </c>
      <c r="C145" s="59" t="s">
        <v>11</v>
      </c>
      <c r="D145" s="60" t="s">
        <v>637</v>
      </c>
      <c r="E145" s="60" t="s">
        <v>638</v>
      </c>
      <c r="F145" s="59" t="s">
        <v>739</v>
      </c>
      <c r="G145" s="59" t="s">
        <v>577</v>
      </c>
      <c r="H145" s="59" t="s">
        <v>577</v>
      </c>
      <c r="I145" s="24"/>
      <c r="J145" s="24"/>
    </row>
    <row r="146" spans="1:10" s="3" customFormat="1" ht="128.25">
      <c r="A146" s="58">
        <v>134</v>
      </c>
      <c r="B146" s="58">
        <v>35401</v>
      </c>
      <c r="C146" s="59" t="s">
        <v>11</v>
      </c>
      <c r="D146" s="60" t="s">
        <v>637</v>
      </c>
      <c r="E146" s="60" t="s">
        <v>638</v>
      </c>
      <c r="F146" s="59" t="s">
        <v>740</v>
      </c>
      <c r="G146" s="59" t="s">
        <v>577</v>
      </c>
      <c r="H146" s="59" t="s">
        <v>577</v>
      </c>
      <c r="I146" s="24"/>
      <c r="J146" s="24"/>
    </row>
    <row r="147" spans="1:10" s="3" customFormat="1" ht="128.25">
      <c r="A147" s="58">
        <v>135</v>
      </c>
      <c r="B147" s="58">
        <v>35401</v>
      </c>
      <c r="C147" s="59" t="s">
        <v>11</v>
      </c>
      <c r="D147" s="60" t="s">
        <v>637</v>
      </c>
      <c r="E147" s="60" t="s">
        <v>638</v>
      </c>
      <c r="F147" s="59" t="s">
        <v>741</v>
      </c>
      <c r="G147" s="59" t="s">
        <v>577</v>
      </c>
      <c r="H147" s="59" t="s">
        <v>577</v>
      </c>
      <c r="I147" s="24"/>
      <c r="J147" s="24"/>
    </row>
    <row r="148" spans="1:10" s="3" customFormat="1" ht="128.25">
      <c r="A148" s="58">
        <v>136</v>
      </c>
      <c r="B148" s="58">
        <v>35401</v>
      </c>
      <c r="C148" s="59" t="s">
        <v>11</v>
      </c>
      <c r="D148" s="60" t="s">
        <v>637</v>
      </c>
      <c r="E148" s="60" t="s">
        <v>638</v>
      </c>
      <c r="F148" s="59" t="s">
        <v>742</v>
      </c>
      <c r="G148" s="59" t="s">
        <v>577</v>
      </c>
      <c r="H148" s="59" t="s">
        <v>577</v>
      </c>
      <c r="I148" s="24"/>
      <c r="J148" s="24"/>
    </row>
    <row r="149" spans="1:10" s="3" customFormat="1" ht="128.25">
      <c r="A149" s="58">
        <v>137</v>
      </c>
      <c r="B149" s="58">
        <v>35401</v>
      </c>
      <c r="C149" s="59" t="s">
        <v>11</v>
      </c>
      <c r="D149" s="60" t="s">
        <v>637</v>
      </c>
      <c r="E149" s="60" t="s">
        <v>638</v>
      </c>
      <c r="F149" s="59" t="s">
        <v>743</v>
      </c>
      <c r="G149" s="59" t="s">
        <v>577</v>
      </c>
      <c r="H149" s="59" t="s">
        <v>577</v>
      </c>
      <c r="I149" s="24"/>
      <c r="J149" s="24"/>
    </row>
    <row r="150" spans="1:10" s="3" customFormat="1" ht="128.25">
      <c r="A150" s="58">
        <v>138</v>
      </c>
      <c r="B150" s="58">
        <v>35401</v>
      </c>
      <c r="C150" s="59" t="s">
        <v>11</v>
      </c>
      <c r="D150" s="60" t="s">
        <v>637</v>
      </c>
      <c r="E150" s="60" t="s">
        <v>638</v>
      </c>
      <c r="F150" s="59" t="s">
        <v>744</v>
      </c>
      <c r="G150" s="59" t="s">
        <v>577</v>
      </c>
      <c r="H150" s="59" t="s">
        <v>577</v>
      </c>
      <c r="I150" s="24"/>
      <c r="J150" s="24"/>
    </row>
    <row r="151" spans="1:10" s="3" customFormat="1" ht="128.25">
      <c r="A151" s="58">
        <v>139</v>
      </c>
      <c r="B151" s="58">
        <v>35401</v>
      </c>
      <c r="C151" s="59" t="s">
        <v>11</v>
      </c>
      <c r="D151" s="60" t="s">
        <v>637</v>
      </c>
      <c r="E151" s="60" t="s">
        <v>638</v>
      </c>
      <c r="F151" s="59" t="s">
        <v>745</v>
      </c>
      <c r="G151" s="59" t="s">
        <v>577</v>
      </c>
      <c r="H151" s="59" t="s">
        <v>577</v>
      </c>
      <c r="I151" s="24"/>
      <c r="J151" s="24"/>
    </row>
    <row r="152" spans="1:10" s="3" customFormat="1" ht="128.25">
      <c r="A152" s="58">
        <v>140</v>
      </c>
      <c r="B152" s="58">
        <v>35401</v>
      </c>
      <c r="C152" s="59" t="s">
        <v>11</v>
      </c>
      <c r="D152" s="60" t="s">
        <v>637</v>
      </c>
      <c r="E152" s="60" t="s">
        <v>638</v>
      </c>
      <c r="F152" s="59" t="s">
        <v>746</v>
      </c>
      <c r="G152" s="59" t="s">
        <v>577</v>
      </c>
      <c r="H152" s="59" t="s">
        <v>577</v>
      </c>
      <c r="I152" s="24"/>
      <c r="J152" s="24"/>
    </row>
    <row r="153" spans="1:10" s="3" customFormat="1" ht="128.25">
      <c r="A153" s="58">
        <v>141</v>
      </c>
      <c r="B153" s="58">
        <v>35401</v>
      </c>
      <c r="C153" s="59" t="s">
        <v>11</v>
      </c>
      <c r="D153" s="60" t="s">
        <v>637</v>
      </c>
      <c r="E153" s="60" t="s">
        <v>638</v>
      </c>
      <c r="F153" s="59" t="s">
        <v>747</v>
      </c>
      <c r="G153" s="59" t="s">
        <v>577</v>
      </c>
      <c r="H153" s="59" t="s">
        <v>577</v>
      </c>
      <c r="I153" s="24"/>
      <c r="J153" s="24"/>
    </row>
    <row r="154" spans="1:10" s="3" customFormat="1" ht="128.25">
      <c r="A154" s="58">
        <v>142</v>
      </c>
      <c r="B154" s="58">
        <v>35401</v>
      </c>
      <c r="C154" s="59" t="s">
        <v>11</v>
      </c>
      <c r="D154" s="60" t="s">
        <v>637</v>
      </c>
      <c r="E154" s="60" t="s">
        <v>638</v>
      </c>
      <c r="F154" s="59" t="s">
        <v>748</v>
      </c>
      <c r="G154" s="59" t="s">
        <v>577</v>
      </c>
      <c r="H154" s="59" t="s">
        <v>577</v>
      </c>
      <c r="I154" s="24"/>
      <c r="J154" s="24"/>
    </row>
    <row r="155" spans="1:10" s="3" customFormat="1" ht="128.25">
      <c r="A155" s="58">
        <v>143</v>
      </c>
      <c r="B155" s="58">
        <v>35401</v>
      </c>
      <c r="C155" s="59" t="s">
        <v>11</v>
      </c>
      <c r="D155" s="60" t="s">
        <v>637</v>
      </c>
      <c r="E155" s="60" t="s">
        <v>638</v>
      </c>
      <c r="F155" s="59" t="s">
        <v>749</v>
      </c>
      <c r="G155" s="59" t="s">
        <v>577</v>
      </c>
      <c r="H155" s="59" t="s">
        <v>577</v>
      </c>
      <c r="I155" s="24"/>
      <c r="J155" s="24"/>
    </row>
    <row r="156" spans="1:10" s="3" customFormat="1" ht="128.25">
      <c r="A156" s="58">
        <v>144</v>
      </c>
      <c r="B156" s="58">
        <v>35401</v>
      </c>
      <c r="C156" s="59" t="s">
        <v>11</v>
      </c>
      <c r="D156" s="60" t="s">
        <v>637</v>
      </c>
      <c r="E156" s="60" t="s">
        <v>638</v>
      </c>
      <c r="F156" s="59" t="s">
        <v>750</v>
      </c>
      <c r="G156" s="59" t="s">
        <v>577</v>
      </c>
      <c r="H156" s="59" t="s">
        <v>577</v>
      </c>
      <c r="I156" s="24"/>
      <c r="J156" s="24"/>
    </row>
    <row r="157" spans="1:10" s="3" customFormat="1" ht="128.25">
      <c r="A157" s="58">
        <v>145</v>
      </c>
      <c r="B157" s="58">
        <v>35401</v>
      </c>
      <c r="C157" s="59" t="s">
        <v>11</v>
      </c>
      <c r="D157" s="60" t="s">
        <v>637</v>
      </c>
      <c r="E157" s="60" t="s">
        <v>638</v>
      </c>
      <c r="F157" s="59" t="s">
        <v>751</v>
      </c>
      <c r="G157" s="59" t="s">
        <v>577</v>
      </c>
      <c r="H157" s="59" t="s">
        <v>577</v>
      </c>
      <c r="I157" s="24"/>
      <c r="J157" s="24"/>
    </row>
    <row r="158" spans="1:10" s="3" customFormat="1" ht="128.25">
      <c r="A158" s="58">
        <v>146</v>
      </c>
      <c r="B158" s="58">
        <v>35401</v>
      </c>
      <c r="C158" s="59" t="s">
        <v>11</v>
      </c>
      <c r="D158" s="60" t="s">
        <v>637</v>
      </c>
      <c r="E158" s="60" t="s">
        <v>638</v>
      </c>
      <c r="F158" s="59" t="s">
        <v>752</v>
      </c>
      <c r="G158" s="59" t="s">
        <v>577</v>
      </c>
      <c r="H158" s="59" t="s">
        <v>577</v>
      </c>
      <c r="I158" s="24"/>
      <c r="J158" s="24"/>
    </row>
    <row r="159" spans="1:10" s="3" customFormat="1" ht="128.25">
      <c r="A159" s="58">
        <v>147</v>
      </c>
      <c r="B159" s="58">
        <v>35401</v>
      </c>
      <c r="C159" s="59" t="s">
        <v>11</v>
      </c>
      <c r="D159" s="60" t="s">
        <v>637</v>
      </c>
      <c r="E159" s="60" t="s">
        <v>638</v>
      </c>
      <c r="F159" s="59" t="s">
        <v>753</v>
      </c>
      <c r="G159" s="59" t="s">
        <v>577</v>
      </c>
      <c r="H159" s="59" t="s">
        <v>577</v>
      </c>
      <c r="I159" s="24"/>
      <c r="J159" s="24"/>
    </row>
    <row r="160" spans="1:10" s="3" customFormat="1" ht="128.25">
      <c r="A160" s="58">
        <v>148</v>
      </c>
      <c r="B160" s="58">
        <v>35401</v>
      </c>
      <c r="C160" s="59" t="s">
        <v>11</v>
      </c>
      <c r="D160" s="60" t="s">
        <v>637</v>
      </c>
      <c r="E160" s="60" t="s">
        <v>638</v>
      </c>
      <c r="F160" s="59" t="s">
        <v>754</v>
      </c>
      <c r="G160" s="59" t="s">
        <v>577</v>
      </c>
      <c r="H160" s="59" t="s">
        <v>577</v>
      </c>
      <c r="I160" s="24"/>
      <c r="J160" s="24"/>
    </row>
    <row r="161" spans="1:10" s="3" customFormat="1" ht="128.25">
      <c r="A161" s="58">
        <v>149</v>
      </c>
      <c r="B161" s="58">
        <v>35401</v>
      </c>
      <c r="C161" s="59" t="s">
        <v>11</v>
      </c>
      <c r="D161" s="60" t="s">
        <v>637</v>
      </c>
      <c r="E161" s="60" t="s">
        <v>638</v>
      </c>
      <c r="F161" s="59" t="s">
        <v>755</v>
      </c>
      <c r="G161" s="59" t="s">
        <v>577</v>
      </c>
      <c r="H161" s="59" t="s">
        <v>577</v>
      </c>
      <c r="I161" s="24"/>
      <c r="J161" s="24"/>
    </row>
    <row r="162" spans="1:10" s="3" customFormat="1" ht="128.25">
      <c r="A162" s="58">
        <v>150</v>
      </c>
      <c r="B162" s="58">
        <v>35401</v>
      </c>
      <c r="C162" s="59" t="s">
        <v>11</v>
      </c>
      <c r="D162" s="60" t="s">
        <v>637</v>
      </c>
      <c r="E162" s="60" t="s">
        <v>638</v>
      </c>
      <c r="F162" s="59" t="s">
        <v>756</v>
      </c>
      <c r="G162" s="59" t="s">
        <v>577</v>
      </c>
      <c r="H162" s="59" t="s">
        <v>577</v>
      </c>
      <c r="I162" s="24"/>
      <c r="J162" s="24"/>
    </row>
    <row r="163" spans="1:10" s="3" customFormat="1" ht="128.25">
      <c r="A163" s="58">
        <v>151</v>
      </c>
      <c r="B163" s="58">
        <v>35401</v>
      </c>
      <c r="C163" s="59" t="s">
        <v>11</v>
      </c>
      <c r="D163" s="60" t="s">
        <v>637</v>
      </c>
      <c r="E163" s="60" t="s">
        <v>638</v>
      </c>
      <c r="F163" s="59" t="s">
        <v>757</v>
      </c>
      <c r="G163" s="59" t="s">
        <v>577</v>
      </c>
      <c r="H163" s="59" t="s">
        <v>577</v>
      </c>
      <c r="I163" s="24"/>
      <c r="J163" s="24"/>
    </row>
    <row r="164" spans="1:10" s="3" customFormat="1" ht="128.25">
      <c r="A164" s="58">
        <v>152</v>
      </c>
      <c r="B164" s="58">
        <v>35401</v>
      </c>
      <c r="C164" s="59" t="s">
        <v>11</v>
      </c>
      <c r="D164" s="60" t="s">
        <v>637</v>
      </c>
      <c r="E164" s="60" t="s">
        <v>638</v>
      </c>
      <c r="F164" s="59" t="s">
        <v>758</v>
      </c>
      <c r="G164" s="59" t="s">
        <v>577</v>
      </c>
      <c r="H164" s="59" t="s">
        <v>577</v>
      </c>
      <c r="I164" s="24"/>
      <c r="J164" s="24"/>
    </row>
    <row r="165" spans="1:10" s="3" customFormat="1" ht="128.25">
      <c r="A165" s="58">
        <v>153</v>
      </c>
      <c r="B165" s="58">
        <v>35401</v>
      </c>
      <c r="C165" s="59" t="s">
        <v>11</v>
      </c>
      <c r="D165" s="60" t="s">
        <v>637</v>
      </c>
      <c r="E165" s="60" t="s">
        <v>638</v>
      </c>
      <c r="F165" s="59" t="s">
        <v>759</v>
      </c>
      <c r="G165" s="59" t="s">
        <v>577</v>
      </c>
      <c r="H165" s="59" t="s">
        <v>577</v>
      </c>
      <c r="I165" s="24"/>
      <c r="J165" s="24"/>
    </row>
    <row r="166" spans="1:10" s="3" customFormat="1" ht="128.25">
      <c r="A166" s="58">
        <v>154</v>
      </c>
      <c r="B166" s="58">
        <v>35401</v>
      </c>
      <c r="C166" s="59" t="s">
        <v>11</v>
      </c>
      <c r="D166" s="60" t="s">
        <v>637</v>
      </c>
      <c r="E166" s="60" t="s">
        <v>638</v>
      </c>
      <c r="F166" s="59" t="s">
        <v>760</v>
      </c>
      <c r="G166" s="59" t="s">
        <v>577</v>
      </c>
      <c r="H166" s="59" t="s">
        <v>577</v>
      </c>
      <c r="I166" s="24"/>
      <c r="J166" s="24"/>
    </row>
    <row r="167" spans="1:10" s="3" customFormat="1" ht="129.75" customHeight="1">
      <c r="A167" s="58">
        <v>155</v>
      </c>
      <c r="B167" s="58">
        <v>35501</v>
      </c>
      <c r="C167" s="59" t="s">
        <v>761</v>
      </c>
      <c r="D167" s="60" t="s">
        <v>762</v>
      </c>
      <c r="E167" s="60" t="s">
        <v>763</v>
      </c>
      <c r="F167" s="59" t="s">
        <v>764</v>
      </c>
      <c r="G167" s="59" t="s">
        <v>577</v>
      </c>
      <c r="H167" s="59" t="s">
        <v>577</v>
      </c>
      <c r="I167" s="24"/>
      <c r="J167" s="24"/>
    </row>
    <row r="168" spans="1:10" s="3" customFormat="1" ht="130.5" customHeight="1">
      <c r="A168" s="58">
        <v>156</v>
      </c>
      <c r="B168" s="58">
        <v>35501</v>
      </c>
      <c r="C168" s="59" t="s">
        <v>761</v>
      </c>
      <c r="D168" s="60" t="s">
        <v>762</v>
      </c>
      <c r="E168" s="60" t="s">
        <v>763</v>
      </c>
      <c r="F168" s="59" t="s">
        <v>765</v>
      </c>
      <c r="G168" s="59" t="s">
        <v>577</v>
      </c>
      <c r="H168" s="59" t="s">
        <v>577</v>
      </c>
      <c r="I168" s="24"/>
      <c r="J168" s="24"/>
    </row>
    <row r="169" spans="1:10" s="3" customFormat="1" ht="99.75">
      <c r="A169" s="58">
        <v>157</v>
      </c>
      <c r="B169" s="58">
        <v>35701</v>
      </c>
      <c r="C169" s="59" t="s">
        <v>766</v>
      </c>
      <c r="D169" s="60" t="s">
        <v>767</v>
      </c>
      <c r="E169" s="60" t="s">
        <v>768</v>
      </c>
      <c r="F169" s="59" t="s">
        <v>769</v>
      </c>
      <c r="G169" s="59" t="s">
        <v>577</v>
      </c>
      <c r="H169" s="59" t="s">
        <v>577</v>
      </c>
      <c r="I169" s="24"/>
      <c r="J169" s="24"/>
    </row>
    <row r="170" spans="1:10" s="3" customFormat="1" ht="85.5">
      <c r="A170" s="58">
        <v>158</v>
      </c>
      <c r="B170" s="58">
        <v>35701</v>
      </c>
      <c r="C170" s="59" t="s">
        <v>766</v>
      </c>
      <c r="D170" s="60" t="s">
        <v>770</v>
      </c>
      <c r="E170" s="60" t="s">
        <v>771</v>
      </c>
      <c r="F170" s="59" t="s">
        <v>772</v>
      </c>
      <c r="G170" s="59" t="s">
        <v>577</v>
      </c>
      <c r="H170" s="59" t="s">
        <v>577</v>
      </c>
      <c r="I170" s="24"/>
      <c r="J170" s="24"/>
    </row>
    <row r="171" spans="1:10" s="3" customFormat="1" ht="69.75" customHeight="1">
      <c r="A171" s="58">
        <v>159</v>
      </c>
      <c r="B171" s="58">
        <v>35701</v>
      </c>
      <c r="C171" s="59" t="s">
        <v>766</v>
      </c>
      <c r="D171" s="60" t="s">
        <v>773</v>
      </c>
      <c r="E171" s="60" t="s">
        <v>774</v>
      </c>
      <c r="F171" s="59" t="s">
        <v>775</v>
      </c>
      <c r="G171" s="59" t="s">
        <v>577</v>
      </c>
      <c r="H171" s="59" t="s">
        <v>577</v>
      </c>
      <c r="I171" s="24"/>
      <c r="J171" s="24"/>
    </row>
    <row r="172" spans="1:10" s="3" customFormat="1" ht="71.25">
      <c r="A172" s="58">
        <v>160</v>
      </c>
      <c r="B172" s="58">
        <v>35701</v>
      </c>
      <c r="C172" s="59" t="s">
        <v>766</v>
      </c>
      <c r="D172" s="60" t="s">
        <v>773</v>
      </c>
      <c r="E172" s="60" t="s">
        <v>776</v>
      </c>
      <c r="F172" s="59" t="s">
        <v>777</v>
      </c>
      <c r="G172" s="59" t="s">
        <v>577</v>
      </c>
      <c r="H172" s="59" t="s">
        <v>577</v>
      </c>
      <c r="I172" s="24"/>
      <c r="J172" s="24"/>
    </row>
    <row r="173" spans="1:10" s="3" customFormat="1" ht="42.75">
      <c r="A173" s="58">
        <v>161</v>
      </c>
      <c r="B173" s="58">
        <v>35701</v>
      </c>
      <c r="C173" s="59" t="s">
        <v>766</v>
      </c>
      <c r="D173" s="60" t="s">
        <v>773</v>
      </c>
      <c r="E173" s="60" t="s">
        <v>778</v>
      </c>
      <c r="F173" s="59" t="s">
        <v>779</v>
      </c>
      <c r="G173" s="59" t="s">
        <v>577</v>
      </c>
      <c r="H173" s="59" t="s">
        <v>577</v>
      </c>
      <c r="I173" s="24"/>
      <c r="J173" s="24"/>
    </row>
    <row r="174" spans="1:10" s="3" customFormat="1" ht="57">
      <c r="A174" s="58">
        <v>162</v>
      </c>
      <c r="B174" s="58">
        <v>35701</v>
      </c>
      <c r="C174" s="59" t="s">
        <v>766</v>
      </c>
      <c r="D174" s="60" t="s">
        <v>780</v>
      </c>
      <c r="E174" s="60" t="s">
        <v>781</v>
      </c>
      <c r="F174" s="59" t="s">
        <v>782</v>
      </c>
      <c r="G174" s="59" t="s">
        <v>577</v>
      </c>
      <c r="H174" s="59" t="s">
        <v>577</v>
      </c>
      <c r="I174" s="24"/>
      <c r="J174" s="24"/>
    </row>
    <row r="175" spans="1:10" s="3" customFormat="1" ht="57">
      <c r="A175" s="58">
        <v>163</v>
      </c>
      <c r="B175" s="58">
        <v>35701</v>
      </c>
      <c r="C175" s="59" t="s">
        <v>766</v>
      </c>
      <c r="D175" s="60" t="s">
        <v>783</v>
      </c>
      <c r="E175" s="60" t="s">
        <v>784</v>
      </c>
      <c r="F175" s="59" t="s">
        <v>785</v>
      </c>
      <c r="G175" s="59" t="s">
        <v>577</v>
      </c>
      <c r="H175" s="59" t="s">
        <v>577</v>
      </c>
      <c r="I175" s="24"/>
      <c r="J175" s="24"/>
    </row>
    <row r="176" spans="1:10" s="3" customFormat="1" ht="71.25">
      <c r="A176" s="58">
        <v>164</v>
      </c>
      <c r="B176" s="58">
        <v>35701</v>
      </c>
      <c r="C176" s="59" t="s">
        <v>766</v>
      </c>
      <c r="D176" s="60" t="s">
        <v>786</v>
      </c>
      <c r="E176" s="60" t="s">
        <v>781</v>
      </c>
      <c r="F176" s="59" t="s">
        <v>787</v>
      </c>
      <c r="G176" s="59" t="s">
        <v>577</v>
      </c>
      <c r="H176" s="59" t="s">
        <v>577</v>
      </c>
      <c r="I176" s="24"/>
      <c r="J176" s="24"/>
    </row>
    <row r="177" spans="1:10" s="3" customFormat="1" ht="71.25">
      <c r="A177" s="58">
        <v>165</v>
      </c>
      <c r="B177" s="58">
        <v>35701</v>
      </c>
      <c r="C177" s="59" t="s">
        <v>766</v>
      </c>
      <c r="D177" s="60" t="s">
        <v>788</v>
      </c>
      <c r="E177" s="60" t="s">
        <v>789</v>
      </c>
      <c r="F177" s="59" t="s">
        <v>710</v>
      </c>
      <c r="G177" s="59" t="s">
        <v>577</v>
      </c>
      <c r="H177" s="59" t="s">
        <v>577</v>
      </c>
      <c r="I177" s="24"/>
      <c r="J177" s="24"/>
    </row>
    <row r="178" spans="1:10" s="3" customFormat="1" ht="57">
      <c r="A178" s="58">
        <v>166</v>
      </c>
      <c r="B178" s="58">
        <v>35701</v>
      </c>
      <c r="C178" s="59" t="s">
        <v>766</v>
      </c>
      <c r="D178" s="60" t="s">
        <v>790</v>
      </c>
      <c r="E178" s="60" t="s">
        <v>791</v>
      </c>
      <c r="F178" s="59" t="s">
        <v>792</v>
      </c>
      <c r="G178" s="59" t="s">
        <v>577</v>
      </c>
      <c r="H178" s="59" t="s">
        <v>577</v>
      </c>
      <c r="I178" s="24"/>
      <c r="J178" s="24"/>
    </row>
    <row r="179" spans="1:10" s="3" customFormat="1" ht="85.5">
      <c r="A179" s="58">
        <v>167</v>
      </c>
      <c r="B179" s="58">
        <v>35701</v>
      </c>
      <c r="C179" s="59" t="s">
        <v>766</v>
      </c>
      <c r="D179" s="60" t="s">
        <v>793</v>
      </c>
      <c r="E179" s="60" t="s">
        <v>794</v>
      </c>
      <c r="F179" s="59" t="s">
        <v>795</v>
      </c>
      <c r="G179" s="59" t="s">
        <v>577</v>
      </c>
      <c r="H179" s="59" t="s">
        <v>577</v>
      </c>
      <c r="I179" s="24"/>
      <c r="J179" s="24"/>
    </row>
    <row r="180" spans="1:10" s="3" customFormat="1" ht="71.25">
      <c r="A180" s="58">
        <v>168</v>
      </c>
      <c r="B180" s="58">
        <v>35701</v>
      </c>
      <c r="C180" s="59" t="s">
        <v>766</v>
      </c>
      <c r="D180" s="60" t="s">
        <v>796</v>
      </c>
      <c r="E180" s="60" t="s">
        <v>797</v>
      </c>
      <c r="F180" s="59" t="s">
        <v>798</v>
      </c>
      <c r="G180" s="59" t="s">
        <v>577</v>
      </c>
      <c r="H180" s="59" t="s">
        <v>577</v>
      </c>
      <c r="I180" s="24"/>
      <c r="J180" s="24"/>
    </row>
    <row r="181" spans="1:10" s="3" customFormat="1" ht="57">
      <c r="A181" s="58">
        <v>169</v>
      </c>
      <c r="B181" s="58">
        <v>35701</v>
      </c>
      <c r="C181" s="59" t="s">
        <v>766</v>
      </c>
      <c r="D181" s="60" t="s">
        <v>799</v>
      </c>
      <c r="E181" s="60" t="s">
        <v>800</v>
      </c>
      <c r="F181" s="59" t="s">
        <v>712</v>
      </c>
      <c r="G181" s="59" t="s">
        <v>577</v>
      </c>
      <c r="H181" s="59" t="s">
        <v>577</v>
      </c>
      <c r="I181" s="24"/>
      <c r="J181" s="24"/>
    </row>
    <row r="182" spans="1:10" s="3" customFormat="1" ht="85.5">
      <c r="A182" s="58">
        <v>170</v>
      </c>
      <c r="B182" s="58">
        <v>35701</v>
      </c>
      <c r="C182" s="59" t="s">
        <v>766</v>
      </c>
      <c r="D182" s="60" t="s">
        <v>801</v>
      </c>
      <c r="E182" s="60" t="s">
        <v>794</v>
      </c>
      <c r="F182" s="59" t="s">
        <v>802</v>
      </c>
      <c r="G182" s="59" t="s">
        <v>577</v>
      </c>
      <c r="H182" s="59" t="s">
        <v>577</v>
      </c>
      <c r="I182" s="24"/>
      <c r="J182" s="24"/>
    </row>
    <row r="183" spans="1:10" s="3" customFormat="1" ht="57">
      <c r="A183" s="58">
        <v>171</v>
      </c>
      <c r="B183" s="58">
        <v>35701</v>
      </c>
      <c r="C183" s="59" t="s">
        <v>766</v>
      </c>
      <c r="D183" s="60" t="s">
        <v>803</v>
      </c>
      <c r="E183" s="60" t="s">
        <v>804</v>
      </c>
      <c r="F183" s="59" t="s">
        <v>805</v>
      </c>
      <c r="G183" s="59" t="s">
        <v>577</v>
      </c>
      <c r="H183" s="59" t="s">
        <v>577</v>
      </c>
      <c r="I183" s="24"/>
      <c r="J183" s="24"/>
    </row>
    <row r="184" spans="1:10" s="3" customFormat="1" ht="71.25">
      <c r="A184" s="58">
        <v>172</v>
      </c>
      <c r="B184" s="58">
        <v>35701</v>
      </c>
      <c r="C184" s="59" t="s">
        <v>766</v>
      </c>
      <c r="D184" s="60" t="s">
        <v>806</v>
      </c>
      <c r="E184" s="60" t="s">
        <v>807</v>
      </c>
      <c r="F184" s="59" t="s">
        <v>808</v>
      </c>
      <c r="G184" s="59" t="s">
        <v>577</v>
      </c>
      <c r="H184" s="59" t="s">
        <v>577</v>
      </c>
      <c r="I184" s="24"/>
      <c r="J184" s="24"/>
    </row>
    <row r="185" spans="1:10" s="3" customFormat="1" ht="28.5">
      <c r="A185" s="58">
        <v>173</v>
      </c>
      <c r="B185" s="58">
        <v>35701</v>
      </c>
      <c r="C185" s="59" t="s">
        <v>766</v>
      </c>
      <c r="D185" s="60" t="s">
        <v>809</v>
      </c>
      <c r="E185" s="60" t="s">
        <v>810</v>
      </c>
      <c r="F185" s="59" t="s">
        <v>706</v>
      </c>
      <c r="G185" s="59" t="s">
        <v>577</v>
      </c>
      <c r="H185" s="59" t="s">
        <v>577</v>
      </c>
      <c r="I185" s="24"/>
      <c r="J185" s="24"/>
    </row>
    <row r="186" spans="1:10" s="3" customFormat="1" ht="85.5">
      <c r="A186" s="58">
        <v>174</v>
      </c>
      <c r="B186" s="58">
        <v>35701</v>
      </c>
      <c r="C186" s="59" t="s">
        <v>766</v>
      </c>
      <c r="D186" s="60" t="s">
        <v>793</v>
      </c>
      <c r="E186" s="60" t="s">
        <v>794</v>
      </c>
      <c r="F186" s="59" t="s">
        <v>718</v>
      </c>
      <c r="G186" s="59" t="s">
        <v>577</v>
      </c>
      <c r="H186" s="59" t="s">
        <v>577</v>
      </c>
      <c r="I186" s="24"/>
      <c r="J186" s="24"/>
    </row>
    <row r="187" spans="1:10" s="3" customFormat="1" ht="85.5">
      <c r="A187" s="58">
        <v>175</v>
      </c>
      <c r="B187" s="58">
        <v>35701</v>
      </c>
      <c r="C187" s="59" t="s">
        <v>766</v>
      </c>
      <c r="D187" s="60" t="s">
        <v>811</v>
      </c>
      <c r="E187" s="60" t="s">
        <v>812</v>
      </c>
      <c r="F187" s="59" t="s">
        <v>813</v>
      </c>
      <c r="G187" s="59" t="s">
        <v>577</v>
      </c>
      <c r="H187" s="59" t="s">
        <v>577</v>
      </c>
      <c r="I187" s="24"/>
      <c r="J187" s="24"/>
    </row>
    <row r="188" spans="1:10" s="3" customFormat="1" ht="71.25">
      <c r="A188" s="58">
        <v>176</v>
      </c>
      <c r="B188" s="58">
        <v>35701</v>
      </c>
      <c r="C188" s="59" t="s">
        <v>766</v>
      </c>
      <c r="D188" s="60" t="s">
        <v>814</v>
      </c>
      <c r="E188" s="60" t="s">
        <v>815</v>
      </c>
      <c r="F188" s="59" t="s">
        <v>689</v>
      </c>
      <c r="G188" s="59" t="s">
        <v>577</v>
      </c>
      <c r="H188" s="59" t="s">
        <v>577</v>
      </c>
      <c r="I188" s="24"/>
      <c r="J188" s="24"/>
    </row>
    <row r="189" spans="1:10" s="3" customFormat="1" ht="71.25">
      <c r="A189" s="58">
        <v>177</v>
      </c>
      <c r="B189" s="58">
        <v>35701</v>
      </c>
      <c r="C189" s="59" t="s">
        <v>766</v>
      </c>
      <c r="D189" s="60" t="s">
        <v>816</v>
      </c>
      <c r="E189" s="60" t="s">
        <v>817</v>
      </c>
      <c r="F189" s="59" t="s">
        <v>660</v>
      </c>
      <c r="G189" s="59" t="s">
        <v>577</v>
      </c>
      <c r="H189" s="59" t="s">
        <v>577</v>
      </c>
      <c r="I189" s="24"/>
      <c r="J189" s="24"/>
    </row>
    <row r="190" spans="1:10" s="3" customFormat="1" ht="85.5">
      <c r="A190" s="58">
        <v>178</v>
      </c>
      <c r="B190" s="58">
        <v>35701</v>
      </c>
      <c r="C190" s="59" t="s">
        <v>766</v>
      </c>
      <c r="D190" s="60" t="s">
        <v>793</v>
      </c>
      <c r="E190" s="60" t="s">
        <v>794</v>
      </c>
      <c r="F190" s="59" t="s">
        <v>740</v>
      </c>
      <c r="G190" s="59" t="s">
        <v>577</v>
      </c>
      <c r="H190" s="59" t="s">
        <v>577</v>
      </c>
      <c r="I190" s="24"/>
      <c r="J190" s="24"/>
    </row>
    <row r="191" spans="1:10" s="3" customFormat="1" ht="85.5">
      <c r="A191" s="58">
        <v>179</v>
      </c>
      <c r="B191" s="58">
        <v>35701</v>
      </c>
      <c r="C191" s="59" t="s">
        <v>766</v>
      </c>
      <c r="D191" s="60" t="s">
        <v>818</v>
      </c>
      <c r="E191" s="60" t="s">
        <v>794</v>
      </c>
      <c r="F191" s="59" t="s">
        <v>819</v>
      </c>
      <c r="G191" s="59" t="s">
        <v>577</v>
      </c>
      <c r="H191" s="59" t="s">
        <v>577</v>
      </c>
      <c r="I191" s="24"/>
      <c r="J191" s="24"/>
    </row>
    <row r="192" spans="1:10" s="3" customFormat="1" ht="42.75">
      <c r="A192" s="58">
        <v>180</v>
      </c>
      <c r="B192" s="58">
        <v>35701</v>
      </c>
      <c r="C192" s="59" t="s">
        <v>766</v>
      </c>
      <c r="D192" s="60" t="s">
        <v>820</v>
      </c>
      <c r="E192" s="60" t="s">
        <v>821</v>
      </c>
      <c r="F192" s="59" t="s">
        <v>822</v>
      </c>
      <c r="G192" s="59" t="s">
        <v>577</v>
      </c>
      <c r="H192" s="59" t="s">
        <v>577</v>
      </c>
      <c r="I192" s="24"/>
      <c r="J192" s="24"/>
    </row>
    <row r="193" spans="1:10" s="3" customFormat="1" ht="71.25">
      <c r="A193" s="58">
        <v>181</v>
      </c>
      <c r="B193" s="58">
        <v>35701</v>
      </c>
      <c r="C193" s="59" t="s">
        <v>766</v>
      </c>
      <c r="D193" s="60" t="s">
        <v>823</v>
      </c>
      <c r="E193" s="60" t="s">
        <v>824</v>
      </c>
      <c r="F193" s="59" t="s">
        <v>825</v>
      </c>
      <c r="G193" s="59" t="s">
        <v>577</v>
      </c>
      <c r="H193" s="59" t="s">
        <v>577</v>
      </c>
      <c r="I193" s="24"/>
      <c r="J193" s="24"/>
    </row>
    <row r="194" spans="1:10" s="3" customFormat="1" ht="99.75">
      <c r="A194" s="58">
        <v>182</v>
      </c>
      <c r="B194" s="58">
        <v>35701</v>
      </c>
      <c r="C194" s="59" t="s">
        <v>766</v>
      </c>
      <c r="D194" s="60" t="s">
        <v>773</v>
      </c>
      <c r="E194" s="60" t="s">
        <v>774</v>
      </c>
      <c r="F194" s="59" t="s">
        <v>826</v>
      </c>
      <c r="G194" s="59" t="s">
        <v>577</v>
      </c>
      <c r="H194" s="59" t="s">
        <v>577</v>
      </c>
      <c r="I194" s="24"/>
      <c r="J194" s="24"/>
    </row>
    <row r="195" spans="1:10" s="3" customFormat="1" ht="99.75">
      <c r="A195" s="58">
        <v>183</v>
      </c>
      <c r="B195" s="58">
        <v>35701</v>
      </c>
      <c r="C195" s="59" t="s">
        <v>766</v>
      </c>
      <c r="D195" s="60" t="s">
        <v>773</v>
      </c>
      <c r="E195" s="60" t="s">
        <v>774</v>
      </c>
      <c r="F195" s="59" t="s">
        <v>827</v>
      </c>
      <c r="G195" s="59" t="s">
        <v>577</v>
      </c>
      <c r="H195" s="59" t="s">
        <v>577</v>
      </c>
      <c r="I195" s="24"/>
      <c r="J195" s="24"/>
    </row>
    <row r="196" spans="1:10" s="3" customFormat="1" ht="85.5">
      <c r="A196" s="58">
        <v>184</v>
      </c>
      <c r="B196" s="58">
        <v>35701</v>
      </c>
      <c r="C196" s="59" t="s">
        <v>766</v>
      </c>
      <c r="D196" s="60" t="s">
        <v>828</v>
      </c>
      <c r="E196" s="60" t="s">
        <v>829</v>
      </c>
      <c r="F196" s="59" t="s">
        <v>679</v>
      </c>
      <c r="G196" s="59" t="s">
        <v>577</v>
      </c>
      <c r="H196" s="59" t="s">
        <v>577</v>
      </c>
      <c r="I196" s="24"/>
      <c r="J196" s="24"/>
    </row>
    <row r="197" spans="1:10" s="3" customFormat="1" ht="57">
      <c r="A197" s="58">
        <v>185</v>
      </c>
      <c r="B197" s="58">
        <v>35701</v>
      </c>
      <c r="C197" s="59" t="s">
        <v>766</v>
      </c>
      <c r="D197" s="60" t="s">
        <v>830</v>
      </c>
      <c r="E197" s="60" t="s">
        <v>831</v>
      </c>
      <c r="F197" s="59" t="s">
        <v>760</v>
      </c>
      <c r="G197" s="59" t="s">
        <v>577</v>
      </c>
      <c r="H197" s="59" t="s">
        <v>577</v>
      </c>
      <c r="I197" s="24"/>
      <c r="J197" s="24"/>
    </row>
    <row r="198" spans="1:10" s="3" customFormat="1" ht="85.5">
      <c r="A198" s="58">
        <v>186</v>
      </c>
      <c r="B198" s="58">
        <v>35701</v>
      </c>
      <c r="C198" s="59" t="s">
        <v>766</v>
      </c>
      <c r="D198" s="60" t="s">
        <v>832</v>
      </c>
      <c r="E198" s="60" t="s">
        <v>833</v>
      </c>
      <c r="F198" s="59" t="s">
        <v>834</v>
      </c>
      <c r="G198" s="59" t="s">
        <v>577</v>
      </c>
      <c r="H198" s="59" t="s">
        <v>577</v>
      </c>
      <c r="I198" s="24"/>
      <c r="J198" s="24"/>
    </row>
    <row r="199" spans="1:10" s="3" customFormat="1" ht="57">
      <c r="A199" s="58">
        <v>187</v>
      </c>
      <c r="B199" s="58">
        <v>35701</v>
      </c>
      <c r="C199" s="59" t="s">
        <v>766</v>
      </c>
      <c r="D199" s="60" t="s">
        <v>835</v>
      </c>
      <c r="E199" s="60" t="s">
        <v>836</v>
      </c>
      <c r="F199" s="59" t="s">
        <v>837</v>
      </c>
      <c r="G199" s="59" t="s">
        <v>577</v>
      </c>
      <c r="H199" s="59" t="s">
        <v>577</v>
      </c>
      <c r="I199" s="24"/>
      <c r="J199" s="24"/>
    </row>
    <row r="200" spans="1:10" s="3" customFormat="1" ht="71.25">
      <c r="A200" s="58">
        <v>188</v>
      </c>
      <c r="B200" s="58">
        <v>35701</v>
      </c>
      <c r="C200" s="59" t="s">
        <v>766</v>
      </c>
      <c r="D200" s="60" t="s">
        <v>832</v>
      </c>
      <c r="E200" s="60" t="s">
        <v>838</v>
      </c>
      <c r="F200" s="59" t="s">
        <v>839</v>
      </c>
      <c r="G200" s="59" t="s">
        <v>577</v>
      </c>
      <c r="H200" s="59" t="s">
        <v>577</v>
      </c>
      <c r="I200" s="24"/>
      <c r="J200" s="24"/>
    </row>
    <row r="201" spans="1:10" s="3" customFormat="1" ht="42.75">
      <c r="A201" s="58">
        <v>189</v>
      </c>
      <c r="B201" s="58">
        <v>35701</v>
      </c>
      <c r="C201" s="59" t="s">
        <v>766</v>
      </c>
      <c r="D201" s="60" t="s">
        <v>840</v>
      </c>
      <c r="E201" s="60" t="s">
        <v>841</v>
      </c>
      <c r="F201" s="59" t="s">
        <v>842</v>
      </c>
      <c r="G201" s="59" t="s">
        <v>577</v>
      </c>
      <c r="H201" s="59" t="s">
        <v>577</v>
      </c>
      <c r="I201" s="24"/>
      <c r="J201" s="24"/>
    </row>
    <row r="202" spans="1:10" s="3" customFormat="1" ht="28.5">
      <c r="A202" s="58">
        <v>190</v>
      </c>
      <c r="B202" s="58">
        <v>35701</v>
      </c>
      <c r="C202" s="59" t="s">
        <v>766</v>
      </c>
      <c r="D202" s="60" t="s">
        <v>843</v>
      </c>
      <c r="E202" s="60" t="s">
        <v>844</v>
      </c>
      <c r="F202" s="59" t="s">
        <v>845</v>
      </c>
      <c r="G202" s="59" t="s">
        <v>577</v>
      </c>
      <c r="H202" s="59" t="s">
        <v>577</v>
      </c>
      <c r="I202" s="24"/>
      <c r="J202" s="24"/>
    </row>
    <row r="203" spans="1:10" s="3" customFormat="1" ht="57">
      <c r="A203" s="58">
        <v>191</v>
      </c>
      <c r="B203" s="58">
        <v>35701</v>
      </c>
      <c r="C203" s="59" t="s">
        <v>766</v>
      </c>
      <c r="D203" s="60" t="s">
        <v>846</v>
      </c>
      <c r="E203" s="60" t="s">
        <v>847</v>
      </c>
      <c r="F203" s="59" t="s">
        <v>683</v>
      </c>
      <c r="G203" s="59" t="s">
        <v>577</v>
      </c>
      <c r="H203" s="59" t="s">
        <v>577</v>
      </c>
      <c r="I203" s="24"/>
      <c r="J203" s="24"/>
    </row>
    <row r="204" spans="1:10" s="3" customFormat="1" ht="57">
      <c r="A204" s="58">
        <v>192</v>
      </c>
      <c r="B204" s="58">
        <v>35701</v>
      </c>
      <c r="C204" s="59" t="s">
        <v>766</v>
      </c>
      <c r="D204" s="60" t="s">
        <v>848</v>
      </c>
      <c r="E204" s="60" t="s">
        <v>800</v>
      </c>
      <c r="F204" s="59" t="s">
        <v>849</v>
      </c>
      <c r="G204" s="59" t="s">
        <v>577</v>
      </c>
      <c r="H204" s="59" t="s">
        <v>577</v>
      </c>
      <c r="I204" s="24"/>
      <c r="J204" s="24"/>
    </row>
    <row r="205" spans="1:10" s="3" customFormat="1" ht="57">
      <c r="A205" s="58">
        <v>193</v>
      </c>
      <c r="B205" s="58">
        <v>35701</v>
      </c>
      <c r="C205" s="59" t="s">
        <v>766</v>
      </c>
      <c r="D205" s="60" t="s">
        <v>848</v>
      </c>
      <c r="E205" s="60" t="s">
        <v>800</v>
      </c>
      <c r="F205" s="59" t="s">
        <v>850</v>
      </c>
      <c r="G205" s="59" t="s">
        <v>577</v>
      </c>
      <c r="H205" s="59" t="s">
        <v>577</v>
      </c>
      <c r="I205" s="24"/>
      <c r="J205" s="24"/>
    </row>
    <row r="206" spans="1:10" s="3" customFormat="1" ht="71.25">
      <c r="A206" s="58">
        <v>194</v>
      </c>
      <c r="B206" s="58">
        <v>35701</v>
      </c>
      <c r="C206" s="59" t="s">
        <v>766</v>
      </c>
      <c r="D206" s="60" t="s">
        <v>851</v>
      </c>
      <c r="E206" s="60" t="s">
        <v>852</v>
      </c>
      <c r="F206" s="59" t="s">
        <v>853</v>
      </c>
      <c r="G206" s="59" t="s">
        <v>577</v>
      </c>
      <c r="H206" s="59" t="s">
        <v>577</v>
      </c>
      <c r="I206" s="24"/>
      <c r="J206" s="24"/>
    </row>
    <row r="207" spans="1:10" s="3" customFormat="1" ht="57">
      <c r="A207" s="58">
        <v>195</v>
      </c>
      <c r="B207" s="58">
        <v>35701</v>
      </c>
      <c r="C207" s="59" t="s">
        <v>766</v>
      </c>
      <c r="D207" s="60" t="s">
        <v>848</v>
      </c>
      <c r="E207" s="60" t="s">
        <v>800</v>
      </c>
      <c r="F207" s="59" t="s">
        <v>854</v>
      </c>
      <c r="G207" s="59" t="s">
        <v>577</v>
      </c>
      <c r="H207" s="59" t="s">
        <v>577</v>
      </c>
      <c r="I207" s="24"/>
      <c r="J207" s="24"/>
    </row>
    <row r="208" spans="1:10" s="3" customFormat="1" ht="71.25">
      <c r="A208" s="58">
        <v>196</v>
      </c>
      <c r="B208" s="58">
        <v>35701</v>
      </c>
      <c r="C208" s="59" t="s">
        <v>766</v>
      </c>
      <c r="D208" s="60" t="s">
        <v>855</v>
      </c>
      <c r="E208" s="60" t="s">
        <v>856</v>
      </c>
      <c r="F208" s="59" t="s">
        <v>857</v>
      </c>
      <c r="G208" s="59" t="s">
        <v>577</v>
      </c>
      <c r="H208" s="59" t="s">
        <v>577</v>
      </c>
      <c r="I208" s="24"/>
      <c r="J208" s="24"/>
    </row>
    <row r="209" spans="1:10" s="3" customFormat="1" ht="85.5">
      <c r="A209" s="58">
        <v>197</v>
      </c>
      <c r="B209" s="58">
        <v>35701</v>
      </c>
      <c r="C209" s="59" t="s">
        <v>766</v>
      </c>
      <c r="D209" s="60" t="s">
        <v>818</v>
      </c>
      <c r="E209" s="60" t="s">
        <v>794</v>
      </c>
      <c r="F209" s="59" t="s">
        <v>858</v>
      </c>
      <c r="G209" s="59" t="s">
        <v>577</v>
      </c>
      <c r="H209" s="59" t="s">
        <v>577</v>
      </c>
      <c r="I209" s="24"/>
      <c r="J209" s="24"/>
    </row>
    <row r="210" spans="1:10" s="3" customFormat="1" ht="85.5">
      <c r="A210" s="58">
        <v>198</v>
      </c>
      <c r="B210" s="58">
        <v>35701</v>
      </c>
      <c r="C210" s="59" t="s">
        <v>766</v>
      </c>
      <c r="D210" s="60" t="s">
        <v>859</v>
      </c>
      <c r="E210" s="60" t="s">
        <v>860</v>
      </c>
      <c r="F210" s="59" t="s">
        <v>861</v>
      </c>
      <c r="G210" s="59" t="s">
        <v>577</v>
      </c>
      <c r="H210" s="59" t="s">
        <v>577</v>
      </c>
      <c r="I210" s="24"/>
      <c r="J210" s="24"/>
    </row>
    <row r="211" spans="1:10" s="3" customFormat="1" ht="99.75">
      <c r="A211" s="58">
        <v>199</v>
      </c>
      <c r="B211" s="58">
        <v>35701</v>
      </c>
      <c r="C211" s="59" t="s">
        <v>766</v>
      </c>
      <c r="D211" s="60" t="s">
        <v>862</v>
      </c>
      <c r="E211" s="66" t="s">
        <v>833</v>
      </c>
      <c r="F211" s="59" t="s">
        <v>863</v>
      </c>
      <c r="G211" s="59" t="s">
        <v>577</v>
      </c>
      <c r="H211" s="59" t="s">
        <v>577</v>
      </c>
      <c r="I211" s="24"/>
      <c r="J211" s="24"/>
    </row>
    <row r="212" spans="1:10" s="3" customFormat="1" ht="85.5">
      <c r="A212" s="58">
        <v>200</v>
      </c>
      <c r="B212" s="58">
        <v>35701</v>
      </c>
      <c r="C212" s="59" t="s">
        <v>766</v>
      </c>
      <c r="D212" s="60" t="s">
        <v>864</v>
      </c>
      <c r="E212" s="60" t="s">
        <v>865</v>
      </c>
      <c r="F212" s="59" t="s">
        <v>866</v>
      </c>
      <c r="G212" s="59" t="s">
        <v>577</v>
      </c>
      <c r="H212" s="59" t="s">
        <v>577</v>
      </c>
      <c r="I212" s="24"/>
      <c r="J212" s="24"/>
    </row>
    <row r="213" spans="1:10" s="3" customFormat="1" ht="57">
      <c r="A213" s="58">
        <v>201</v>
      </c>
      <c r="B213" s="58">
        <v>35701</v>
      </c>
      <c r="C213" s="59" t="s">
        <v>766</v>
      </c>
      <c r="D213" s="60" t="s">
        <v>848</v>
      </c>
      <c r="E213" s="60" t="s">
        <v>800</v>
      </c>
      <c r="F213" s="59" t="s">
        <v>867</v>
      </c>
      <c r="G213" s="59" t="s">
        <v>577</v>
      </c>
      <c r="H213" s="59" t="s">
        <v>577</v>
      </c>
      <c r="I213" s="24"/>
      <c r="J213" s="24"/>
    </row>
    <row r="214" spans="1:10" s="3" customFormat="1" ht="57">
      <c r="A214" s="58">
        <v>202</v>
      </c>
      <c r="B214" s="58">
        <v>35701</v>
      </c>
      <c r="C214" s="59" t="s">
        <v>766</v>
      </c>
      <c r="D214" s="60" t="s">
        <v>868</v>
      </c>
      <c r="E214" s="60" t="s">
        <v>869</v>
      </c>
      <c r="F214" s="59" t="s">
        <v>870</v>
      </c>
      <c r="G214" s="59" t="s">
        <v>577</v>
      </c>
      <c r="H214" s="59" t="s">
        <v>577</v>
      </c>
      <c r="I214" s="24"/>
      <c r="J214" s="24"/>
    </row>
    <row r="215" spans="1:10" s="3" customFormat="1" ht="85.5">
      <c r="A215" s="58">
        <v>203</v>
      </c>
      <c r="B215" s="58">
        <v>35701</v>
      </c>
      <c r="C215" s="59" t="s">
        <v>766</v>
      </c>
      <c r="D215" s="60" t="s">
        <v>793</v>
      </c>
      <c r="E215" s="60" t="s">
        <v>794</v>
      </c>
      <c r="F215" s="59" t="s">
        <v>644</v>
      </c>
      <c r="G215" s="59" t="s">
        <v>577</v>
      </c>
      <c r="H215" s="59" t="s">
        <v>577</v>
      </c>
      <c r="I215" s="24"/>
      <c r="J215" s="24"/>
    </row>
    <row r="216" spans="1:10" s="3" customFormat="1" ht="85.5">
      <c r="A216" s="58">
        <v>204</v>
      </c>
      <c r="B216" s="58">
        <v>35701</v>
      </c>
      <c r="C216" s="59" t="s">
        <v>766</v>
      </c>
      <c r="D216" s="60" t="s">
        <v>793</v>
      </c>
      <c r="E216" s="60" t="s">
        <v>794</v>
      </c>
      <c r="F216" s="59" t="s">
        <v>649</v>
      </c>
      <c r="G216" s="59" t="s">
        <v>577</v>
      </c>
      <c r="H216" s="59" t="s">
        <v>577</v>
      </c>
      <c r="I216" s="24"/>
      <c r="J216" s="24"/>
    </row>
    <row r="217" spans="1:10" s="3" customFormat="1" ht="99.75">
      <c r="A217" s="58">
        <v>205</v>
      </c>
      <c r="B217" s="58">
        <v>35701</v>
      </c>
      <c r="C217" s="59" t="s">
        <v>766</v>
      </c>
      <c r="D217" s="60" t="s">
        <v>773</v>
      </c>
      <c r="E217" s="60" t="s">
        <v>774</v>
      </c>
      <c r="F217" s="59" t="s">
        <v>871</v>
      </c>
      <c r="G217" s="59" t="s">
        <v>577</v>
      </c>
      <c r="H217" s="59" t="s">
        <v>577</v>
      </c>
      <c r="I217" s="24"/>
      <c r="J217" s="24"/>
    </row>
    <row r="218" spans="1:10" s="3" customFormat="1" ht="85.5">
      <c r="A218" s="58">
        <v>206</v>
      </c>
      <c r="B218" s="58">
        <v>35701</v>
      </c>
      <c r="C218" s="59" t="s">
        <v>766</v>
      </c>
      <c r="D218" s="60" t="s">
        <v>793</v>
      </c>
      <c r="E218" s="60" t="s">
        <v>794</v>
      </c>
      <c r="F218" s="59" t="s">
        <v>705</v>
      </c>
      <c r="G218" s="59" t="s">
        <v>577</v>
      </c>
      <c r="H218" s="59" t="s">
        <v>577</v>
      </c>
      <c r="I218" s="24"/>
      <c r="J218" s="24"/>
    </row>
    <row r="219" spans="1:10" s="3" customFormat="1" ht="85.5">
      <c r="A219" s="58">
        <v>207</v>
      </c>
      <c r="B219" s="58">
        <v>35701</v>
      </c>
      <c r="C219" s="59" t="s">
        <v>766</v>
      </c>
      <c r="D219" s="60" t="s">
        <v>793</v>
      </c>
      <c r="E219" s="60" t="s">
        <v>794</v>
      </c>
      <c r="F219" s="59" t="s">
        <v>759</v>
      </c>
      <c r="G219" s="59" t="s">
        <v>577</v>
      </c>
      <c r="H219" s="59" t="s">
        <v>577</v>
      </c>
      <c r="I219" s="24"/>
      <c r="J219" s="24"/>
    </row>
    <row r="220" spans="1:10" s="3" customFormat="1" ht="71.25">
      <c r="A220" s="58">
        <v>208</v>
      </c>
      <c r="B220" s="58">
        <v>35701</v>
      </c>
      <c r="C220" s="59" t="s">
        <v>766</v>
      </c>
      <c r="D220" s="60" t="s">
        <v>872</v>
      </c>
      <c r="E220" s="60" t="s">
        <v>873</v>
      </c>
      <c r="F220" s="59" t="s">
        <v>874</v>
      </c>
      <c r="G220" s="59" t="s">
        <v>577</v>
      </c>
      <c r="H220" s="59" t="s">
        <v>577</v>
      </c>
      <c r="I220" s="24"/>
      <c r="J220" s="24"/>
    </row>
    <row r="221" spans="1:10" s="3" customFormat="1" ht="99.75">
      <c r="A221" s="58">
        <v>209</v>
      </c>
      <c r="B221" s="58">
        <v>35701</v>
      </c>
      <c r="C221" s="59" t="s">
        <v>766</v>
      </c>
      <c r="D221" s="60" t="s">
        <v>875</v>
      </c>
      <c r="E221" s="60" t="s">
        <v>876</v>
      </c>
      <c r="F221" s="59" t="s">
        <v>877</v>
      </c>
      <c r="G221" s="59" t="s">
        <v>577</v>
      </c>
      <c r="H221" s="59" t="s">
        <v>577</v>
      </c>
      <c r="I221" s="24"/>
      <c r="J221" s="24"/>
    </row>
    <row r="222" spans="1:10" s="3" customFormat="1" ht="85.5">
      <c r="A222" s="58">
        <v>210</v>
      </c>
      <c r="B222" s="58">
        <v>35701</v>
      </c>
      <c r="C222" s="59" t="s">
        <v>766</v>
      </c>
      <c r="D222" s="60" t="s">
        <v>793</v>
      </c>
      <c r="E222" s="60" t="s">
        <v>794</v>
      </c>
      <c r="F222" s="59" t="s">
        <v>878</v>
      </c>
      <c r="G222" s="59" t="s">
        <v>577</v>
      </c>
      <c r="H222" s="59" t="s">
        <v>577</v>
      </c>
      <c r="I222" s="24"/>
      <c r="J222" s="24"/>
    </row>
    <row r="223" spans="1:10" s="3" customFormat="1" ht="42.75">
      <c r="A223" s="58">
        <v>211</v>
      </c>
      <c r="B223" s="58">
        <v>35701</v>
      </c>
      <c r="C223" s="59" t="s">
        <v>766</v>
      </c>
      <c r="D223" s="60" t="s">
        <v>879</v>
      </c>
      <c r="E223" s="60" t="s">
        <v>880</v>
      </c>
      <c r="F223" s="59" t="s">
        <v>639</v>
      </c>
      <c r="G223" s="59" t="s">
        <v>577</v>
      </c>
      <c r="H223" s="59" t="s">
        <v>577</v>
      </c>
      <c r="I223" s="24"/>
      <c r="J223" s="24"/>
    </row>
    <row r="224" spans="1:10" s="3" customFormat="1" ht="99.75">
      <c r="A224" s="58">
        <v>212</v>
      </c>
      <c r="B224" s="58">
        <v>35701</v>
      </c>
      <c r="C224" s="59" t="s">
        <v>766</v>
      </c>
      <c r="D224" s="60" t="s">
        <v>881</v>
      </c>
      <c r="E224" s="66" t="s">
        <v>774</v>
      </c>
      <c r="F224" s="59" t="s">
        <v>882</v>
      </c>
      <c r="G224" s="59" t="s">
        <v>577</v>
      </c>
      <c r="H224" s="59" t="s">
        <v>577</v>
      </c>
      <c r="I224" s="24"/>
      <c r="J224" s="24"/>
    </row>
    <row r="225" spans="1:10" s="3" customFormat="1" ht="57">
      <c r="A225" s="58">
        <v>213</v>
      </c>
      <c r="B225" s="58">
        <v>35701</v>
      </c>
      <c r="C225" s="59" t="s">
        <v>766</v>
      </c>
      <c r="D225" s="66" t="s">
        <v>848</v>
      </c>
      <c r="E225" s="60" t="s">
        <v>883</v>
      </c>
      <c r="F225" s="59" t="s">
        <v>737</v>
      </c>
      <c r="G225" s="59" t="s">
        <v>577</v>
      </c>
      <c r="H225" s="59" t="s">
        <v>577</v>
      </c>
      <c r="I225" s="24"/>
      <c r="J225" s="24"/>
    </row>
    <row r="226" spans="1:10" s="3" customFormat="1" ht="99.75">
      <c r="A226" s="58">
        <v>214</v>
      </c>
      <c r="B226" s="58">
        <v>35701</v>
      </c>
      <c r="C226" s="59" t="s">
        <v>766</v>
      </c>
      <c r="D226" s="60" t="s">
        <v>884</v>
      </c>
      <c r="E226" s="60" t="s">
        <v>885</v>
      </c>
      <c r="F226" s="59" t="s">
        <v>677</v>
      </c>
      <c r="G226" s="59" t="s">
        <v>577</v>
      </c>
      <c r="H226" s="59" t="s">
        <v>577</v>
      </c>
      <c r="I226" s="24"/>
      <c r="J226" s="24"/>
    </row>
    <row r="227" spans="1:10" s="3" customFormat="1" ht="85.5">
      <c r="A227" s="58">
        <v>215</v>
      </c>
      <c r="B227" s="58">
        <v>35701</v>
      </c>
      <c r="C227" s="59" t="s">
        <v>766</v>
      </c>
      <c r="D227" s="60" t="s">
        <v>793</v>
      </c>
      <c r="E227" s="60" t="s">
        <v>794</v>
      </c>
      <c r="F227" s="59" t="s">
        <v>886</v>
      </c>
      <c r="G227" s="59" t="s">
        <v>577</v>
      </c>
      <c r="H227" s="59" t="s">
        <v>577</v>
      </c>
      <c r="I227" s="24"/>
      <c r="J227" s="24"/>
    </row>
    <row r="228" spans="1:10" s="3" customFormat="1" ht="85.5">
      <c r="A228" s="58">
        <v>216</v>
      </c>
      <c r="B228" s="58">
        <v>35701</v>
      </c>
      <c r="C228" s="59" t="s">
        <v>766</v>
      </c>
      <c r="D228" s="60" t="s">
        <v>793</v>
      </c>
      <c r="E228" s="60" t="s">
        <v>794</v>
      </c>
      <c r="F228" s="59" t="s">
        <v>742</v>
      </c>
      <c r="G228" s="59" t="s">
        <v>577</v>
      </c>
      <c r="H228" s="59" t="s">
        <v>577</v>
      </c>
      <c r="I228" s="24"/>
      <c r="J228" s="24"/>
    </row>
    <row r="229" spans="1:10" s="3" customFormat="1" ht="85.5">
      <c r="A229" s="58">
        <v>217</v>
      </c>
      <c r="B229" s="58">
        <v>35701</v>
      </c>
      <c r="C229" s="59" t="s">
        <v>766</v>
      </c>
      <c r="D229" s="60" t="s">
        <v>793</v>
      </c>
      <c r="E229" s="60" t="s">
        <v>794</v>
      </c>
      <c r="F229" s="59" t="s">
        <v>887</v>
      </c>
      <c r="G229" s="59" t="s">
        <v>577</v>
      </c>
      <c r="H229" s="59" t="s">
        <v>577</v>
      </c>
      <c r="I229" s="24"/>
      <c r="J229" s="24"/>
    </row>
    <row r="230" spans="1:10" s="3" customFormat="1" ht="85.5">
      <c r="A230" s="58">
        <v>218</v>
      </c>
      <c r="B230" s="58">
        <v>35701</v>
      </c>
      <c r="C230" s="59" t="s">
        <v>766</v>
      </c>
      <c r="D230" s="60" t="s">
        <v>793</v>
      </c>
      <c r="E230" s="60" t="s">
        <v>794</v>
      </c>
      <c r="F230" s="59" t="s">
        <v>888</v>
      </c>
      <c r="G230" s="59" t="s">
        <v>577</v>
      </c>
      <c r="H230" s="59" t="s">
        <v>577</v>
      </c>
      <c r="I230" s="24"/>
      <c r="J230" s="24"/>
    </row>
    <row r="231" spans="1:10" s="3" customFormat="1" ht="128.25">
      <c r="A231" s="58">
        <v>219</v>
      </c>
      <c r="B231" s="58">
        <v>35701</v>
      </c>
      <c r="C231" s="59" t="s">
        <v>766</v>
      </c>
      <c r="D231" s="60" t="s">
        <v>889</v>
      </c>
      <c r="E231" s="60" t="s">
        <v>890</v>
      </c>
      <c r="F231" s="59" t="s">
        <v>703</v>
      </c>
      <c r="G231" s="59" t="s">
        <v>577</v>
      </c>
      <c r="H231" s="59" t="s">
        <v>577</v>
      </c>
      <c r="I231" s="24"/>
      <c r="J231" s="24"/>
    </row>
    <row r="232" spans="1:10" s="3" customFormat="1" ht="128.25">
      <c r="A232" s="58">
        <v>220</v>
      </c>
      <c r="B232" s="58">
        <v>35701</v>
      </c>
      <c r="C232" s="59" t="s">
        <v>766</v>
      </c>
      <c r="D232" s="60" t="s">
        <v>891</v>
      </c>
      <c r="E232" s="60" t="s">
        <v>892</v>
      </c>
      <c r="F232" s="59" t="s">
        <v>893</v>
      </c>
      <c r="G232" s="59" t="s">
        <v>577</v>
      </c>
      <c r="H232" s="59" t="s">
        <v>577</v>
      </c>
      <c r="I232" s="24"/>
      <c r="J232" s="24"/>
    </row>
    <row r="233" spans="1:10" s="3" customFormat="1" ht="57">
      <c r="A233" s="58">
        <v>221</v>
      </c>
      <c r="B233" s="58">
        <v>35701</v>
      </c>
      <c r="C233" s="59" t="s">
        <v>766</v>
      </c>
      <c r="D233" s="60" t="s">
        <v>767</v>
      </c>
      <c r="E233" s="60" t="s">
        <v>869</v>
      </c>
      <c r="F233" s="59" t="s">
        <v>657</v>
      </c>
      <c r="G233" s="59" t="s">
        <v>577</v>
      </c>
      <c r="H233" s="59" t="s">
        <v>577</v>
      </c>
      <c r="I233" s="24"/>
      <c r="J233" s="24"/>
    </row>
    <row r="234" spans="1:10" s="3" customFormat="1" ht="85.5">
      <c r="A234" s="58">
        <v>222</v>
      </c>
      <c r="B234" s="58">
        <v>35701</v>
      </c>
      <c r="C234" s="59" t="s">
        <v>766</v>
      </c>
      <c r="D234" s="60" t="s">
        <v>894</v>
      </c>
      <c r="E234" s="60" t="s">
        <v>794</v>
      </c>
      <c r="F234" s="59" t="s">
        <v>895</v>
      </c>
      <c r="G234" s="59" t="s">
        <v>577</v>
      </c>
      <c r="H234" s="59" t="s">
        <v>577</v>
      </c>
      <c r="I234" s="24"/>
      <c r="J234" s="24"/>
    </row>
    <row r="235" spans="1:10" s="3" customFormat="1" ht="99.75">
      <c r="A235" s="58">
        <v>223</v>
      </c>
      <c r="B235" s="58">
        <v>35801</v>
      </c>
      <c r="C235" s="61" t="s">
        <v>12</v>
      </c>
      <c r="D235" s="66" t="s">
        <v>896</v>
      </c>
      <c r="E235" s="66" t="s">
        <v>897</v>
      </c>
      <c r="F235" s="59" t="s">
        <v>898</v>
      </c>
      <c r="G235" s="59" t="s">
        <v>577</v>
      </c>
      <c r="H235" s="59" t="s">
        <v>577</v>
      </c>
      <c r="I235" s="24"/>
      <c r="J235" s="24"/>
    </row>
    <row r="236" spans="1:10" s="3" customFormat="1" ht="99.75">
      <c r="A236" s="58">
        <v>224</v>
      </c>
      <c r="B236" s="58">
        <v>35801</v>
      </c>
      <c r="C236" s="61" t="s">
        <v>12</v>
      </c>
      <c r="D236" s="66" t="s">
        <v>896</v>
      </c>
      <c r="E236" s="66" t="s">
        <v>897</v>
      </c>
      <c r="F236" s="59" t="s">
        <v>899</v>
      </c>
      <c r="G236" s="59" t="s">
        <v>577</v>
      </c>
      <c r="H236" s="59" t="s">
        <v>577</v>
      </c>
      <c r="I236" s="24"/>
      <c r="J236" s="24"/>
    </row>
    <row r="237" spans="1:10" s="3" customFormat="1" ht="99.75">
      <c r="A237" s="58">
        <v>225</v>
      </c>
      <c r="B237" s="58">
        <v>35801</v>
      </c>
      <c r="C237" s="61" t="s">
        <v>12</v>
      </c>
      <c r="D237" s="66" t="s">
        <v>900</v>
      </c>
      <c r="E237" s="66" t="s">
        <v>897</v>
      </c>
      <c r="F237" s="59" t="s">
        <v>901</v>
      </c>
      <c r="G237" s="59" t="s">
        <v>577</v>
      </c>
      <c r="H237" s="59" t="s">
        <v>577</v>
      </c>
      <c r="I237" s="24"/>
      <c r="J237" s="24"/>
    </row>
    <row r="238" spans="1:10" s="3" customFormat="1" ht="107.25" customHeight="1">
      <c r="A238" s="58">
        <v>226</v>
      </c>
      <c r="B238" s="58">
        <v>35801</v>
      </c>
      <c r="C238" s="61" t="s">
        <v>12</v>
      </c>
      <c r="D238" s="66" t="s">
        <v>902</v>
      </c>
      <c r="E238" s="66" t="s">
        <v>897</v>
      </c>
      <c r="F238" s="59" t="s">
        <v>903</v>
      </c>
      <c r="G238" s="59" t="s">
        <v>577</v>
      </c>
      <c r="H238" s="59" t="s">
        <v>577</v>
      </c>
      <c r="I238" s="24"/>
      <c r="J238" s="24"/>
    </row>
    <row r="239" spans="1:10">
      <c r="C239" s="67" t="s">
        <v>13</v>
      </c>
    </row>
    <row r="251" spans="4:5" ht="13.5" thickBot="1">
      <c r="D251" s="85"/>
      <c r="E251" s="85"/>
    </row>
    <row r="252" spans="4:5">
      <c r="D252" s="86" t="s">
        <v>904</v>
      </c>
      <c r="E252" s="86"/>
    </row>
  </sheetData>
  <mergeCells count="9">
    <mergeCell ref="G11:H11"/>
    <mergeCell ref="D251:E251"/>
    <mergeCell ref="D252:E252"/>
    <mergeCell ref="A9:B9"/>
    <mergeCell ref="A11:A12"/>
    <mergeCell ref="B11:C11"/>
    <mergeCell ref="D11:D12"/>
    <mergeCell ref="E11:E12"/>
    <mergeCell ref="F11:F12"/>
  </mergeCells>
  <printOptions horizontalCentered="1" verticalCentered="1"/>
  <pageMargins left="0.15748031496062992" right="0.15748031496062992" top="0.19685039370078741" bottom="0.39370078740157483" header="0" footer="0.19685039370078741"/>
  <pageSetup scale="79" fitToHeight="0" orientation="landscape" r:id="rId1"/>
  <headerFooter alignWithMargins="0">
    <oddFooter>&amp;L&amp;10&amp;A&amp;R&amp;10&amp;P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RESUMEN trim</vt:lpstr>
      <vt:lpstr>DESGLOCE trim</vt:lpstr>
      <vt:lpstr>PROVEEDORES</vt:lpstr>
      <vt:lpstr>ACCIONES Y RESULTADOS </vt:lpstr>
      <vt:lpstr>'ACCIONES Y RESULTADOS '!Área_de_impresión</vt:lpstr>
      <vt:lpstr>'DESGLOCE trim'!Área_de_impresión</vt:lpstr>
      <vt:lpstr>PROVEEDORES!Área_de_impresión</vt:lpstr>
      <vt:lpstr>'RESUMEN trim'!Área_de_impresión</vt:lpstr>
      <vt:lpstr>'ACCIONES Y RESULTADOS '!Títulos_a_imprimir</vt:lpstr>
      <vt:lpstr>'DESGLOCE trim'!Títulos_a_imprimir</vt:lpstr>
      <vt:lpstr>PROVEEDORES!Títulos_a_imprimir</vt:lpstr>
      <vt:lpstr>'RESUMEN trim'!Títulos_a_imprimir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Lizbet Sánchez Arrez</dc:creator>
  <cp:lastModifiedBy>Usuario</cp:lastModifiedBy>
  <cp:lastPrinted>2021-01-28T21:14:57Z</cp:lastPrinted>
  <dcterms:created xsi:type="dcterms:W3CDTF">2020-02-25T17:44:18Z</dcterms:created>
  <dcterms:modified xsi:type="dcterms:W3CDTF">2022-02-28T23:50:10Z</dcterms:modified>
</cp:coreProperties>
</file>