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30"/>
  </bookViews>
  <sheets>
    <sheet name="RESUMEN trim" sheetId="6" r:id="rId1"/>
    <sheet name="DESGLOCE trim" sheetId="5" r:id="rId2"/>
    <sheet name="PROVEEDORES" sheetId="8" r:id="rId3"/>
  </sheets>
  <definedNames>
    <definedName name="_xlnm._FilterDatabase" localSheetId="1" hidden="1">'DESGLOCE trim'!$A$19:$F$38</definedName>
    <definedName name="_xlnm._FilterDatabase" localSheetId="2" hidden="1">PROVEEDORES!$A$19:$E$28</definedName>
    <definedName name="_xlnm._FilterDatabase" localSheetId="0" hidden="1">'RESUMEN trim'!$A$18:$G$23</definedName>
    <definedName name="_xlnm.Print_Area" localSheetId="1">'DESGLOCE trim'!$A$1:$F$43</definedName>
    <definedName name="_xlnm.Print_Area" localSheetId="2">PROVEEDORES!$A$1:$E$29</definedName>
    <definedName name="_xlnm.Print_Area" localSheetId="0">'RESUMEN trim'!$A$1:$G$32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_xlnm.Print_Titles" localSheetId="1">'DESGLOCE trim'!$19:$19</definedName>
    <definedName name="_xlnm.Print_Titles" localSheetId="2">PROVEEDORES!$15:$15</definedName>
    <definedName name="_xlnm.Print_Titles" localSheetId="0">'RESUMEN trim'!$18:$18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/>
  <c r="G20"/>
  <c r="F22" l="1"/>
  <c r="G19"/>
  <c r="F26" i="5" l="1"/>
  <c r="F30"/>
  <c r="F33"/>
  <c r="F36"/>
  <c r="F23"/>
  <c r="F27"/>
  <c r="F31"/>
  <c r="F21"/>
  <c r="F24"/>
  <c r="F28"/>
  <c r="F34"/>
  <c r="F22"/>
  <c r="F25"/>
  <c r="F29"/>
  <c r="F32"/>
  <c r="F35"/>
  <c r="E37"/>
  <c r="F20"/>
  <c r="E27" i="8"/>
  <c r="D37" i="5" l="1"/>
  <c r="E22" i="6" l="1"/>
  <c r="C22"/>
  <c r="C37" i="5"/>
  <c r="D19" i="6" l="1"/>
  <c r="G22"/>
  <c r="D20"/>
  <c r="D21"/>
  <c r="F37" i="5"/>
  <c r="D22" i="6" l="1"/>
</calcChain>
</file>

<file path=xl/sharedStrings.xml><?xml version="1.0" encoding="utf-8"?>
<sst xmlns="http://schemas.openxmlformats.org/spreadsheetml/2006/main" count="164" uniqueCount="111">
  <si>
    <t>Partida</t>
  </si>
  <si>
    <t>Descripción</t>
  </si>
  <si>
    <t>Sueldos base</t>
  </si>
  <si>
    <t>Sueldos base al personal eventual</t>
  </si>
  <si>
    <t>Aguinaldo o gratificación de fin de año</t>
  </si>
  <si>
    <t>Aportaciones al ISSSTE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</si>
  <si>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</si>
  <si>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</si>
  <si>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</si>
  <si>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</si>
  <si>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</si>
  <si>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</si>
  <si>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</si>
  <si>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 xml:space="preserve">Combustibles, lubricantes y aditivos para maquinaria, equipo de producción y servicios </t>
  </si>
  <si>
    <t>Servicio de energía eléctrica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</si>
  <si>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</si>
  <si>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</si>
  <si>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</si>
  <si>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</si>
  <si>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</si>
  <si>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</si>
  <si>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</si>
  <si>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>Medicamentos, material de curación y otros insumos asociados</t>
  </si>
  <si>
    <t xml:space="preserve">Gasto de operación </t>
  </si>
  <si>
    <t>%</t>
  </si>
  <si>
    <t>INFORME DEL EJERCICIO DEL GASTO ACUERDO DE COORDINACION INSABI- GUANAJUATO</t>
  </si>
  <si>
    <t>grupo</t>
  </si>
  <si>
    <t>SECRETARIA DE FINANZAS, INVERSION Y ADMINISTRACION</t>
  </si>
  <si>
    <t>NUMERO 
DE 
PROVEEDOR</t>
  </si>
  <si>
    <t>19F0000043</t>
  </si>
  <si>
    <t>Proveedor</t>
  </si>
  <si>
    <t>SERVICIO VIGILANCIA FEBRERO/20</t>
  </si>
  <si>
    <t>SERVICIO LIMPIEZA FEBRERO/20</t>
  </si>
  <si>
    <t>PENA CONVENCIONAL LIMPIEZA Y VIGILANCIA PROFESIONAL EMPRESARIAL, S.A. DE C.V.</t>
  </si>
  <si>
    <t>PENA CONVENCIONAL MANAVIL COMERCIALIZADORA, S.A. DE C.V.</t>
  </si>
  <si>
    <t>PENA CONVENCIONAL SECOLIMPSA Y COMERCIALIZADORA S.A. DE C.V.</t>
  </si>
  <si>
    <t>MANAVIL COMERCIALIZADORA S.A. DE C.V.</t>
  </si>
  <si>
    <t>LIMPIEZA Y VIGILANCIA PROFESIONAL EMPRESARIAL S.A. DE C.V.</t>
  </si>
  <si>
    <t>SECOLIMPSA Y COMERCIALIZADORA S.A. DE C.V.</t>
  </si>
  <si>
    <t>PROFESIONALES EN MANTENIMIENTO Y LIMPIEZA S.A. DE C.V.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</si>
  <si>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</si>
  <si>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</si>
  <si>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</si>
  <si>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</si>
  <si>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</si>
  <si>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</si>
  <si>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 xml:space="preserve">DESGLOCE POR PARTIDA </t>
  </si>
  <si>
    <t>DESGLOCE POR PROVEEDOR</t>
  </si>
  <si>
    <t>EJERCIDO                                              1ER TRIMESTRE</t>
  </si>
  <si>
    <t>Los recursos ejercidos durante el primer trimestre van encaminados a financiar acciones encaminadas al control que nos permita salvaguardar la salud de las personas y conmdiciones fisicas de las unidades medicas obteniendo un servicio de calidad en tiempo y forma permitiendo proveer y garantizar la prestación gratuita de servicios de salud, a la población sin seguridad social.</t>
  </si>
  <si>
    <t>EJERCIDO ACUMULADO COMPROBADO</t>
  </si>
  <si>
    <t>POR EJERCER O COMPROBAR</t>
  </si>
  <si>
    <t>EJERCIDO                   2do TRIMESTRE</t>
  </si>
  <si>
    <t>EJERCIDO                   2D0 TRIMESTRE</t>
  </si>
  <si>
    <t>Los recursos ejercidos durante el primer trimestre van encaminados a financiar acciones encaminadas al control que nos permita salvaguardar la salud de las personas y condiciones fisicas de las unidades medicas obteniendo un servicio de calidad en tiempo y forma permitiendo proveer y garantizar la prestación gratuita de servicios de salud, a la población sin seguridad social.</t>
  </si>
  <si>
    <t>Segundo Trimestre</t>
  </si>
  <si>
    <t>LABOTEKNIKA DEL CENTRO SA DE CV</t>
  </si>
  <si>
    <t>REACTIVOS QUIMICOS PARA EL AREA DE LABORATORIO</t>
  </si>
  <si>
    <t>REPRESENTACIONES MEDICAS Y DE LABORATORIO SA DE CV</t>
  </si>
  <si>
    <t>SUSTANCIAS QUIMICAS DE LABORATORIO CLINICO</t>
  </si>
  <si>
    <t>SUSUM COMERCIAL SA DE CV</t>
  </si>
  <si>
    <t>WILLIAMS TOY TAVARES</t>
  </si>
  <si>
    <t>SUSTANCIAS QUIMICAS PARA EL AREA DE LABORATORIO</t>
  </si>
  <si>
    <t>DISTRIBUIDORA INTERNACIONAL DE MEDICAMENTOS Y EQUIPO MÉDICO SA DE CV</t>
  </si>
  <si>
    <t>MEDICAMENTO PARA UNIDADES MEDICAS ABR-JUN 2020</t>
  </si>
  <si>
    <t>INFRA SA DE CV</t>
  </si>
  <si>
    <t>OXIGENO DOMICIALIARIO Y HOSPITALARIO ENE-MAY 2020</t>
  </si>
  <si>
    <t>INTERCONTINENTAL DE MEDICAMENTOS SA DE CV</t>
  </si>
  <si>
    <t>MATERIAL DE CURACIÓN PARA UNIDADES MEDICAS ABR-JUN 2020</t>
  </si>
  <si>
    <t>ANA IVONNE GONZALEZ MANRIQUE</t>
  </si>
  <si>
    <t>PORTA OBJETOS, TUBOS, PAPEL SEDA, CUBREOBJETOS, VASOS DE PRECIPITADOS, GRAFICA CIRCULAR, JERINGAS, MEDIOS DE CULTIVO, ETC.</t>
  </si>
  <si>
    <t>ASESORIA Y APLICACIONES MEDICAS SA DE CV</t>
  </si>
  <si>
    <t>GRAFICA CIRCULAR</t>
  </si>
  <si>
    <t>CONSULTORÍA EN BIOTECNOLOGÍA BIOINGENIERIA Y SERVICIOS ASOCIADOS SA DE CV</t>
  </si>
  <si>
    <t>TUBO CAPILAR SIN HEPARINA</t>
  </si>
  <si>
    <t>EQUIPOS QUIRURGICOS POTOSINOS SA DE CV</t>
  </si>
  <si>
    <t>INSUMOS PARA LABORATORIO CLINICO (TUBOS RECOLECCION SANGRE, VASOS, PLACAS, PORTAOBJETOS, GRAFICA, MEDIOS DE CONTRASTE, PIPETAS, BOLSAS PARA UROCULTIVO, ETC.</t>
  </si>
  <si>
    <t>32512 Y 40065</t>
  </si>
  <si>
    <t>INELBIO SA DE CV</t>
  </si>
  <si>
    <t>TUBO PARA MICRORECOLECCION POR GOTEO DE SANGRE</t>
  </si>
  <si>
    <t>TUBOS PARA RECOLECCION DE SANGRE</t>
  </si>
  <si>
    <t>COLORANTES, TUBOS, FRASCOS, CUBRE OBJETOS, AGUJA PARA TOMA Y RECOLECCIÓN DE SANGRE, ESCOBILLON DE CERDAS, PUNTAS DE PLASTICO, PAPEL DE SEDA, PUNTAS DESECHABLES, ETC.</t>
  </si>
  <si>
    <t>COMISIÓN FEDERAL DE ELECTRICIDAD</t>
  </si>
  <si>
    <t>CONSUMO DE ENERGÍA ELÉCTRICA SUMINISTRADA DURANTE EL MES DE MARZO  Y ABRIL DE 2020</t>
  </si>
  <si>
    <t>19A0014755</t>
  </si>
  <si>
    <t>MANAVIL COMERCIALIZADORA SA DE CV</t>
  </si>
  <si>
    <t>SERVICIO DE VIGILANCIA CORRESPONDIENTE AL PERIODO DEL 01 DE FEBRERO AL 31 DE MAYO 2020</t>
  </si>
  <si>
    <t>LIMPIEZA Y VIGILANCIA PROFESIONALEM</t>
  </si>
  <si>
    <t>SONIA GRANADOS ESPARZA</t>
  </si>
  <si>
    <t>MANTENIMIENTO A EQUIPO MÉDICO EN GENERAL</t>
  </si>
  <si>
    <t>MARCO ANTONIO RAMIREZ BARRIOS</t>
  </si>
  <si>
    <t>GERARDO DEL CARMEN GARCÍA</t>
  </si>
  <si>
    <t>MANTENIMIENTO INTEGRAL HOSPITALARIO</t>
  </si>
  <si>
    <t>JUAN ANTONIO SILVA PEREZ</t>
  </si>
  <si>
    <t>OSCAR DAVID DELGADO CISNEROS</t>
  </si>
  <si>
    <t>HECTOR ORDOÑEZ SOTO</t>
  </si>
  <si>
    <t>JUAN MANUEL ORTEGA MOSQUEDA</t>
  </si>
  <si>
    <t>GERARDO GUTIERREZ MARQUEZ</t>
  </si>
  <si>
    <t>CARLOS HUMBERTO PAZ BAMACA</t>
  </si>
  <si>
    <t>ALFREDO AARON PALAFOX JARAMILLO</t>
  </si>
  <si>
    <t>ELDAA SARAHI BONILLA GONZALEZ</t>
  </si>
  <si>
    <t>PROYECTOS, SERVICIOS Y CLIMAS DEL B</t>
  </si>
  <si>
    <t>ECODELI INDUSTRIAL SA DE CV</t>
  </si>
  <si>
    <t>SERVICIOS DE LAVANDERÍA, LIMPIEZA E HIGIENE CORRESPONDIENTE AL PERIODO DEL 01 DE ENERO AL 31 DE MAYO 2020</t>
  </si>
  <si>
    <t>PROFESIONALES EN MANTENIMIENTO YLIM</t>
  </si>
  <si>
    <t>SERVICIOS DE LAVANDERÍA, LIMPIEZA E HIGIENE CORRESPONDIENTE AL PERIODO DEL 01 DE FEBRERO AL 31 DE MAYO 2020</t>
  </si>
  <si>
    <t>SECOLIMPSA Y COMERCIALIZADORA SA DE</t>
  </si>
  <si>
    <t>SECRETARIA DE FINANZAS, INVERSION</t>
  </si>
  <si>
    <t>SERVICIOS ESTRELLA AZUL DE OCCIDENT</t>
  </si>
  <si>
    <t>Total primer trimestre</t>
  </si>
  <si>
    <t>Total segundo trimestre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</si>
</sst>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9" fillId="0" borderId="4" xfId="1" applyFont="1" applyBorder="1" applyAlignment="1">
      <alignment vertical="center" wrapText="1"/>
    </xf>
    <xf numFmtId="0" fontId="1" fillId="0" borderId="6" xfId="1" applyBorder="1" applyAlignment="1"/>
    <xf numFmtId="0" fontId="1" fillId="0" borderId="0" xfId="1" applyAlignment="1"/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5">
    <cellStyle name="Millares" xfId="3" builtinId="3"/>
    <cellStyle name="Moneda" xfId="2" builtinId="4"/>
    <cellStyle name="Normal" xfId="0" builtinId="0"/>
    <cellStyle name="Normal 2" xfId="1"/>
    <cellStyle name="Porcentual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1</xdr:col>
      <xdr:colOff>1638300</xdr:colOff>
      <xdr:row>0</xdr:row>
      <xdr:rowOff>47625</xdr:rowOff>
    </xdr:from>
    <xdr:to>
      <xdr:col>1</xdr:col>
      <xdr:colOff>3751118</xdr:colOff>
      <xdr:row>4</xdr:row>
      <xdr:rowOff>65808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43125" y="4762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1</xdr:col>
      <xdr:colOff>3855893</xdr:colOff>
      <xdr:row>4</xdr:row>
      <xdr:rowOff>94383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3190875</xdr:colOff>
      <xdr:row>0</xdr:row>
      <xdr:rowOff>19050</xdr:rowOff>
    </xdr:from>
    <xdr:to>
      <xdr:col>4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392" t="5985" r="47121" b="87587"/>
        <a:stretch/>
      </xdr:blipFill>
      <xdr:spPr bwMode="auto">
        <a:xfrm>
          <a:off x="6877050" y="19050"/>
          <a:ext cx="32986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1</xdr:col>
      <xdr:colOff>3855893</xdr:colOff>
      <xdr:row>4</xdr:row>
      <xdr:rowOff>94383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J32"/>
  <sheetViews>
    <sheetView showGridLines="0" tabSelected="1" zoomScaleNormal="100" workbookViewId="0">
      <selection activeCell="I13" sqref="I13"/>
    </sheetView>
  </sheetViews>
  <sheetFormatPr baseColWidth="10" defaultRowHeight="12.75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1.42578125" style="2"/>
    <col min="9" max="9" width="17.5703125" style="25" bestFit="1" customWidth="1"/>
    <col min="10" max="10" width="15.85546875" style="2" bestFit="1" customWidth="1"/>
    <col min="11" max="16384" width="11.42578125" style="2"/>
  </cols>
  <sheetData>
    <row r="7" spans="1:7">
      <c r="A7" s="27"/>
      <c r="B7" s="27"/>
      <c r="C7" s="27"/>
      <c r="D7" s="27"/>
      <c r="E7" s="27"/>
      <c r="F7" s="27"/>
      <c r="G7" s="27"/>
    </row>
    <row r="8" spans="1:7">
      <c r="A8" s="27"/>
      <c r="B8" s="27"/>
      <c r="C8" s="27"/>
      <c r="D8" s="27"/>
      <c r="E8" s="27"/>
      <c r="F8" s="27"/>
      <c r="G8" s="27"/>
    </row>
    <row r="9" spans="1:7" ht="18">
      <c r="A9" s="28" t="s">
        <v>40</v>
      </c>
      <c r="B9" s="28"/>
      <c r="C9" s="28"/>
      <c r="D9" s="28"/>
      <c r="E9" s="28"/>
      <c r="F9" s="28"/>
      <c r="G9" s="28"/>
    </row>
    <row r="10" spans="1:7" ht="18">
      <c r="A10" s="28" t="s">
        <v>41</v>
      </c>
      <c r="B10" s="28"/>
      <c r="C10" s="28"/>
      <c r="D10" s="28"/>
      <c r="E10" s="28"/>
      <c r="F10" s="28"/>
      <c r="G10" s="28"/>
    </row>
    <row r="11" spans="1:7" ht="18">
      <c r="A11" s="28" t="s">
        <v>42</v>
      </c>
      <c r="B11" s="28"/>
      <c r="C11" s="28"/>
      <c r="D11" s="28"/>
      <c r="E11" s="28"/>
      <c r="F11" s="28"/>
      <c r="G11" s="28"/>
    </row>
    <row r="12" spans="1:7" ht="18">
      <c r="A12" s="28" t="s">
        <v>43</v>
      </c>
      <c r="B12" s="28"/>
      <c r="C12" s="28"/>
      <c r="D12" s="28"/>
      <c r="E12" s="28"/>
      <c r="F12" s="28"/>
      <c r="G12" s="28"/>
    </row>
    <row r="13" spans="1:7" ht="18">
      <c r="A13" s="28" t="s">
        <v>44</v>
      </c>
      <c r="B13" s="28"/>
      <c r="C13" s="28"/>
      <c r="D13" s="28"/>
      <c r="E13" s="28"/>
      <c r="F13" s="28"/>
      <c r="G13" s="28"/>
    </row>
    <row r="14" spans="1:7" ht="18">
      <c r="A14" s="28"/>
      <c r="B14" s="28"/>
      <c r="C14" s="28"/>
      <c r="D14" s="28"/>
      <c r="E14" s="28"/>
      <c r="F14" s="28"/>
      <c r="G14" s="28"/>
    </row>
    <row r="15" spans="1:7" ht="18">
      <c r="A15" s="28" t="s">
        <v>25</v>
      </c>
      <c r="B15" s="28"/>
      <c r="C15" s="28"/>
      <c r="D15" s="28"/>
      <c r="E15" s="28"/>
      <c r="F15" s="28"/>
      <c r="G15" s="28"/>
    </row>
    <row r="16" spans="1:7" ht="18">
      <c r="A16" s="28" t="s">
        <v>45</v>
      </c>
      <c r="B16" s="28"/>
      <c r="C16" s="28"/>
      <c r="D16" s="28"/>
      <c r="E16" s="28"/>
      <c r="F16" s="28"/>
      <c r="G16" s="28"/>
    </row>
    <row r="17" spans="1:10" ht="15.75">
      <c r="A17" s="14"/>
      <c r="B17" s="14"/>
      <c r="C17" s="14"/>
      <c r="D17" s="14"/>
      <c r="E17" s="14"/>
      <c r="F17" s="14"/>
      <c r="G17" s="14"/>
    </row>
    <row r="18" spans="1:10" ht="80.25" customHeight="1">
      <c r="A18" s="8" t="s">
        <v>26</v>
      </c>
      <c r="B18" s="8" t="s">
        <v>1</v>
      </c>
      <c r="C18" s="4" t="s">
        <v>20</v>
      </c>
      <c r="D18" s="4" t="s">
        <v>24</v>
      </c>
      <c r="E18" s="4" t="s">
        <v>53</v>
      </c>
      <c r="F18" s="4" t="s">
        <v>50</v>
      </c>
      <c r="G18" s="4" t="s">
        <v>51</v>
      </c>
    </row>
    <row r="19" spans="1:10" s="3" customFormat="1" ht="25.5" customHeight="1">
      <c r="A19" s="5">
        <v>1000</v>
      </c>
      <c r="B19" s="7" t="s">
        <v>21</v>
      </c>
      <c r="C19" s="9">
        <v>1570076890.7699997</v>
      </c>
      <c r="D19" s="15">
        <f>C19/C22</f>
        <v>0.40000000000075409</v>
      </c>
      <c r="E19" s="9">
        <v>357462796.12</v>
      </c>
      <c r="F19" s="9">
        <v>492596920.60000002</v>
      </c>
      <c r="G19" s="9">
        <f>C19-F19</f>
        <v>1077479970.1699996</v>
      </c>
      <c r="I19" s="13"/>
      <c r="J19" s="26"/>
    </row>
    <row r="20" spans="1:10" s="3" customFormat="1" ht="25.5" customHeight="1">
      <c r="A20" s="5">
        <v>2500</v>
      </c>
      <c r="B20" s="6" t="s">
        <v>22</v>
      </c>
      <c r="C20" s="9">
        <v>1334113799.6075997</v>
      </c>
      <c r="D20" s="15">
        <f>C20/C22</f>
        <v>0.33988495912600469</v>
      </c>
      <c r="E20" s="9">
        <v>224653119.93000001</v>
      </c>
      <c r="F20" s="9">
        <v>224653119.93000001</v>
      </c>
      <c r="G20" s="9">
        <f t="shared" ref="G20:G22" si="0">C20-F20</f>
        <v>1109460679.6775997</v>
      </c>
      <c r="I20" s="13"/>
      <c r="J20" s="26"/>
    </row>
    <row r="21" spans="1:10" s="3" customFormat="1" ht="25.5" customHeight="1">
      <c r="A21" s="5"/>
      <c r="B21" s="7" t="s">
        <v>23</v>
      </c>
      <c r="C21" s="9">
        <v>1021001536.54</v>
      </c>
      <c r="D21" s="15">
        <f>C21/C22</f>
        <v>0.26011504087324117</v>
      </c>
      <c r="E21" s="9">
        <v>259526875.95999992</v>
      </c>
      <c r="F21" s="9">
        <v>300945442.07999992</v>
      </c>
      <c r="G21" s="9">
        <f t="shared" si="0"/>
        <v>720056094.46000004</v>
      </c>
      <c r="I21" s="13"/>
      <c r="J21" s="26"/>
    </row>
    <row r="22" spans="1:10" ht="21.75" customHeight="1">
      <c r="A22" s="24"/>
      <c r="B22" s="10" t="s">
        <v>19</v>
      </c>
      <c r="C22" s="10">
        <f>SUM(C19:C21)</f>
        <v>3925192226.9175997</v>
      </c>
      <c r="D22" s="16">
        <f>SUM(D19:D21)</f>
        <v>1</v>
      </c>
      <c r="E22" s="10">
        <f>SUM(E19:E21)</f>
        <v>841642792.00999987</v>
      </c>
      <c r="F22" s="10">
        <f>SUM(F19:F21)</f>
        <v>1018195482.6099999</v>
      </c>
      <c r="G22" s="10">
        <f t="shared" si="0"/>
        <v>2906996744.3076</v>
      </c>
    </row>
    <row r="23" spans="1:10">
      <c r="A23" s="30"/>
      <c r="B23" s="31"/>
      <c r="C23" s="31"/>
      <c r="D23" s="31"/>
      <c r="E23" s="31"/>
      <c r="F23" s="31"/>
      <c r="G23" s="32"/>
    </row>
    <row r="24" spans="1:10">
      <c r="C24" s="12"/>
      <c r="D24" s="12"/>
    </row>
    <row r="26" spans="1:10">
      <c r="E26" s="12"/>
      <c r="F26" s="12"/>
    </row>
    <row r="30" spans="1:10" ht="12.75" customHeight="1">
      <c r="A30" s="29" t="s">
        <v>49</v>
      </c>
      <c r="B30" s="29"/>
      <c r="C30" s="29"/>
      <c r="D30" s="29"/>
      <c r="E30" s="29"/>
      <c r="F30" s="29"/>
      <c r="G30" s="29"/>
    </row>
    <row r="31" spans="1:10" ht="12.75" customHeight="1">
      <c r="A31" s="29"/>
      <c r="B31" s="29"/>
      <c r="C31" s="29"/>
      <c r="D31" s="29"/>
      <c r="E31" s="29"/>
      <c r="F31" s="29"/>
      <c r="G31" s="29"/>
    </row>
    <row r="32" spans="1:10" ht="12.75" customHeight="1">
      <c r="A32" s="29"/>
      <c r="B32" s="29"/>
      <c r="C32" s="29"/>
      <c r="D32" s="29"/>
      <c r="E32" s="29"/>
      <c r="F32" s="29"/>
      <c r="G32" s="29"/>
    </row>
  </sheetData>
  <autoFilter ref="A18:G23"/>
  <mergeCells count="12">
    <mergeCell ref="A30:G32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G43"/>
  <sheetViews>
    <sheetView showGridLines="0" topLeftCell="A26" zoomScaleNormal="100" workbookViewId="0">
      <selection activeCell="B40" sqref="B40"/>
    </sheetView>
  </sheetViews>
  <sheetFormatPr baseColWidth="10" defaultRowHeight="12.75"/>
  <cols>
    <col min="1" max="1" width="7.5703125" style="1" bestFit="1" customWidth="1"/>
    <col min="2" max="2" width="75.5703125" style="1" customWidth="1"/>
    <col min="3" max="3" width="19" style="2" bestFit="1" customWidth="1"/>
    <col min="4" max="5" width="17.5703125" style="2" customWidth="1"/>
    <col min="6" max="6" width="21" style="2" customWidth="1"/>
    <col min="7" max="16384" width="11.42578125" style="2"/>
  </cols>
  <sheetData>
    <row r="9" spans="1:6" ht="18">
      <c r="A9" s="28" t="s">
        <v>40</v>
      </c>
      <c r="B9" s="28"/>
      <c r="C9" s="28"/>
      <c r="D9" s="28"/>
      <c r="E9" s="28"/>
      <c r="F9" s="28"/>
    </row>
    <row r="10" spans="1:6" ht="18">
      <c r="A10" s="28" t="s">
        <v>41</v>
      </c>
      <c r="B10" s="28"/>
      <c r="C10" s="28"/>
      <c r="D10" s="28"/>
      <c r="E10" s="28"/>
      <c r="F10" s="28"/>
    </row>
    <row r="11" spans="1:6" ht="18">
      <c r="A11" s="28" t="s">
        <v>42</v>
      </c>
      <c r="B11" s="28"/>
      <c r="C11" s="28"/>
      <c r="D11" s="28"/>
      <c r="E11" s="28"/>
      <c r="F11" s="28"/>
    </row>
    <row r="12" spans="1:6" ht="18">
      <c r="A12" s="28" t="s">
        <v>43</v>
      </c>
      <c r="B12" s="28"/>
      <c r="C12" s="28"/>
      <c r="D12" s="28"/>
      <c r="E12" s="28"/>
      <c r="F12" s="28"/>
    </row>
    <row r="13" spans="1:6" ht="18">
      <c r="A13" s="28" t="s">
        <v>44</v>
      </c>
      <c r="B13" s="28"/>
      <c r="C13" s="28"/>
      <c r="D13" s="28"/>
      <c r="E13" s="28"/>
      <c r="F13" s="28"/>
    </row>
    <row r="15" spans="1:6" ht="15.75" customHeight="1">
      <c r="A15" s="28" t="s">
        <v>25</v>
      </c>
      <c r="B15" s="28"/>
      <c r="C15" s="28"/>
      <c r="D15" s="28"/>
      <c r="E15" s="28"/>
      <c r="F15" s="28"/>
    </row>
    <row r="16" spans="1:6" ht="18">
      <c r="A16" s="28" t="s">
        <v>46</v>
      </c>
      <c r="B16" s="28"/>
      <c r="C16" s="28"/>
      <c r="D16" s="28"/>
      <c r="E16" s="28"/>
      <c r="F16" s="28"/>
    </row>
    <row r="17" spans="1:6" ht="18">
      <c r="A17" s="28"/>
      <c r="B17" s="28"/>
      <c r="C17" s="28"/>
      <c r="D17" s="28"/>
      <c r="E17" s="28"/>
      <c r="F17" s="28"/>
    </row>
    <row r="18" spans="1:6" ht="15.75">
      <c r="A18" s="11"/>
      <c r="B18" s="11"/>
      <c r="C18" s="11"/>
      <c r="D18" s="11"/>
      <c r="E18" s="11"/>
      <c r="F18" s="11"/>
    </row>
    <row r="19" spans="1:6" ht="80.25" customHeight="1">
      <c r="A19" s="8" t="s">
        <v>0</v>
      </c>
      <c r="B19" s="8" t="s">
        <v>1</v>
      </c>
      <c r="C19" s="4" t="s">
        <v>20</v>
      </c>
      <c r="D19" s="4" t="s">
        <v>52</v>
      </c>
      <c r="E19" s="4" t="s">
        <v>50</v>
      </c>
      <c r="F19" s="4" t="s">
        <v>51</v>
      </c>
    </row>
    <row r="20" spans="1:6" s="3" customFormat="1" ht="20.45" customHeight="1">
      <c r="A20" s="5">
        <v>1130</v>
      </c>
      <c r="B20" s="6" t="s">
        <v>2</v>
      </c>
      <c r="C20" s="9">
        <v>584091578.50999987</v>
      </c>
      <c r="D20" s="9">
        <v>152538944.47</v>
      </c>
      <c r="E20" s="9">
        <v>204071925.34</v>
      </c>
      <c r="F20" s="9">
        <f>C20-E20</f>
        <v>380019653.16999984</v>
      </c>
    </row>
    <row r="21" spans="1:6" s="3" customFormat="1" ht="20.45" customHeight="1">
      <c r="A21" s="5">
        <v>1220</v>
      </c>
      <c r="B21" s="7" t="s">
        <v>3</v>
      </c>
      <c r="C21" s="9">
        <v>648553426.90999997</v>
      </c>
      <c r="D21" s="9">
        <v>173973525.59</v>
      </c>
      <c r="E21" s="9">
        <v>235770998.25</v>
      </c>
      <c r="F21" s="9">
        <f t="shared" ref="F21:F36" si="0">C21-E21</f>
        <v>412782428.65999997</v>
      </c>
    </row>
    <row r="22" spans="1:6" s="3" customFormat="1" ht="20.45" customHeight="1">
      <c r="A22" s="5">
        <v>1320</v>
      </c>
      <c r="B22" s="7" t="s">
        <v>4</v>
      </c>
      <c r="C22" s="9">
        <v>202537008.06999996</v>
      </c>
      <c r="D22" s="9">
        <v>15469631.92</v>
      </c>
      <c r="E22" s="9">
        <v>15890534.24</v>
      </c>
      <c r="F22" s="9">
        <f t="shared" si="0"/>
        <v>186646473.82999995</v>
      </c>
    </row>
    <row r="23" spans="1:6" s="3" customFormat="1" ht="20.45" customHeight="1">
      <c r="A23" s="5">
        <v>1410</v>
      </c>
      <c r="B23" s="6" t="s">
        <v>5</v>
      </c>
      <c r="C23" s="9">
        <v>59036728.960000008</v>
      </c>
      <c r="D23" s="9">
        <v>23414168.469999999</v>
      </c>
      <c r="E23" s="9">
        <v>23414168.469999999</v>
      </c>
      <c r="F23" s="9">
        <f t="shared" si="0"/>
        <v>35622560.49000001</v>
      </c>
    </row>
    <row r="24" spans="1:6" s="3" customFormat="1" ht="20.45" customHeight="1">
      <c r="A24" s="5">
        <v>1420</v>
      </c>
      <c r="B24" s="7" t="s">
        <v>6</v>
      </c>
      <c r="C24" s="9">
        <v>32723283.019999985</v>
      </c>
      <c r="D24" s="9">
        <v>5788539.71</v>
      </c>
      <c r="E24" s="9">
        <v>5788539.71</v>
      </c>
      <c r="F24" s="9">
        <f t="shared" si="0"/>
        <v>26934743.309999984</v>
      </c>
    </row>
    <row r="25" spans="1:6" s="3" customFormat="1" ht="20.45" customHeight="1">
      <c r="A25" s="5">
        <v>1430</v>
      </c>
      <c r="B25" s="7" t="s">
        <v>7</v>
      </c>
      <c r="C25" s="9">
        <v>43134865.300000004</v>
      </c>
      <c r="D25" s="9">
        <v>7660754.5899999999</v>
      </c>
      <c r="E25" s="9">
        <v>7660754.5899999999</v>
      </c>
      <c r="F25" s="9">
        <f t="shared" si="0"/>
        <v>35474110.710000008</v>
      </c>
    </row>
    <row r="26" spans="1:6" s="3" customFormat="1" ht="20.45" customHeight="1">
      <c r="A26" s="5">
        <v>2510</v>
      </c>
      <c r="B26" s="6" t="s">
        <v>8</v>
      </c>
      <c r="C26" s="9">
        <v>7194967</v>
      </c>
      <c r="D26" s="9">
        <v>315275.49</v>
      </c>
      <c r="E26" s="9">
        <v>315275.49</v>
      </c>
      <c r="F26" s="9">
        <f t="shared" si="0"/>
        <v>6879691.5099999998</v>
      </c>
    </row>
    <row r="27" spans="1:6" s="3" customFormat="1" ht="20.45" customHeight="1">
      <c r="A27" s="5">
        <v>2530</v>
      </c>
      <c r="B27" s="7" t="s">
        <v>9</v>
      </c>
      <c r="C27" s="9">
        <v>867805970.10759962</v>
      </c>
      <c r="D27" s="9">
        <v>154717440.5</v>
      </c>
      <c r="E27" s="9">
        <v>154717440.5</v>
      </c>
      <c r="F27" s="9">
        <f t="shared" si="0"/>
        <v>713088529.60759962</v>
      </c>
    </row>
    <row r="28" spans="1:6" s="3" customFormat="1" ht="20.45" customHeight="1">
      <c r="A28" s="5">
        <v>2540</v>
      </c>
      <c r="B28" s="6" t="s">
        <v>10</v>
      </c>
      <c r="C28" s="9">
        <v>208313199.5</v>
      </c>
      <c r="D28" s="9">
        <v>67824017.039999992</v>
      </c>
      <c r="E28" s="9">
        <v>67824017.039999992</v>
      </c>
      <c r="F28" s="9">
        <f t="shared" si="0"/>
        <v>140489182.46000001</v>
      </c>
    </row>
    <row r="29" spans="1:6" s="3" customFormat="1" ht="20.45" customHeight="1">
      <c r="A29" s="5">
        <v>2550</v>
      </c>
      <c r="B29" s="7" t="s">
        <v>11</v>
      </c>
      <c r="C29" s="9">
        <v>40947078</v>
      </c>
      <c r="D29" s="9">
        <v>1796386.9</v>
      </c>
      <c r="E29" s="9">
        <v>1796386.9</v>
      </c>
      <c r="F29" s="9">
        <f t="shared" si="0"/>
        <v>39150691.100000001</v>
      </c>
    </row>
    <row r="30" spans="1:6" s="3" customFormat="1" ht="20.45" customHeight="1">
      <c r="A30" s="5">
        <v>2590</v>
      </c>
      <c r="B30" s="7" t="s">
        <v>12</v>
      </c>
      <c r="C30" s="9">
        <v>209852585</v>
      </c>
      <c r="D30" s="9">
        <v>0</v>
      </c>
      <c r="E30" s="9">
        <v>0</v>
      </c>
      <c r="F30" s="9">
        <f t="shared" si="0"/>
        <v>209852585</v>
      </c>
    </row>
    <row r="31" spans="1:6" s="3" customFormat="1" ht="20.45" customHeight="1">
      <c r="A31" s="5">
        <v>2610</v>
      </c>
      <c r="B31" s="7" t="s">
        <v>13</v>
      </c>
      <c r="C31" s="9">
        <v>7793522.3899999997</v>
      </c>
      <c r="D31" s="9">
        <v>0</v>
      </c>
      <c r="E31" s="9"/>
      <c r="F31" s="9">
        <f t="shared" si="0"/>
        <v>7793522.3899999997</v>
      </c>
    </row>
    <row r="32" spans="1:6" s="3" customFormat="1" ht="20.45" customHeight="1">
      <c r="A32" s="5">
        <v>3110</v>
      </c>
      <c r="B32" s="6" t="s">
        <v>14</v>
      </c>
      <c r="C32" s="9">
        <v>49767201</v>
      </c>
      <c r="D32" s="9">
        <v>10613537</v>
      </c>
      <c r="E32" s="9">
        <v>10613537</v>
      </c>
      <c r="F32" s="9">
        <f t="shared" si="0"/>
        <v>39153664</v>
      </c>
    </row>
    <row r="33" spans="1:7" s="3" customFormat="1" ht="20.45" customHeight="1">
      <c r="A33" s="5">
        <v>3380</v>
      </c>
      <c r="B33" s="6" t="s">
        <v>15</v>
      </c>
      <c r="C33" s="9">
        <v>275066809</v>
      </c>
      <c r="D33" s="9">
        <v>72014095.73999998</v>
      </c>
      <c r="E33" s="9">
        <v>93383044.549999982</v>
      </c>
      <c r="F33" s="9">
        <f t="shared" si="0"/>
        <v>181683764.45000002</v>
      </c>
    </row>
    <row r="34" spans="1:7" s="3" customFormat="1" ht="20.45" customHeight="1">
      <c r="A34" s="5">
        <v>3540</v>
      </c>
      <c r="B34" s="6" t="s">
        <v>16</v>
      </c>
      <c r="C34" s="9">
        <v>227059979</v>
      </c>
      <c r="D34" s="9">
        <v>0</v>
      </c>
      <c r="E34" s="9">
        <v>0</v>
      </c>
      <c r="F34" s="9">
        <f t="shared" si="0"/>
        <v>227059979</v>
      </c>
    </row>
    <row r="35" spans="1:7" s="3" customFormat="1" ht="20.45" customHeight="1">
      <c r="A35" s="5">
        <v>3570</v>
      </c>
      <c r="B35" s="6" t="s">
        <v>17</v>
      </c>
      <c r="C35" s="9">
        <v>30000000</v>
      </c>
      <c r="D35" s="9">
        <v>887634.80999999994</v>
      </c>
      <c r="E35" s="9">
        <v>887634.80999999994</v>
      </c>
      <c r="F35" s="9">
        <f t="shared" si="0"/>
        <v>29112365.190000001</v>
      </c>
    </row>
    <row r="36" spans="1:7" s="3" customFormat="1" ht="20.45" customHeight="1">
      <c r="A36" s="5">
        <v>3580</v>
      </c>
      <c r="B36" s="7" t="s">
        <v>18</v>
      </c>
      <c r="C36" s="9">
        <v>431314025.14999998</v>
      </c>
      <c r="D36" s="9">
        <v>176011608.40999997</v>
      </c>
      <c r="E36" s="9">
        <v>196061225.71999997</v>
      </c>
      <c r="F36" s="9">
        <f t="shared" si="0"/>
        <v>235252799.43000001</v>
      </c>
    </row>
    <row r="37" spans="1:7" ht="21.75" customHeight="1">
      <c r="A37" s="23"/>
      <c r="B37" s="10" t="s">
        <v>19</v>
      </c>
      <c r="C37" s="10">
        <f>SUM(C20:C36)</f>
        <v>3925192226.9175992</v>
      </c>
      <c r="D37" s="10">
        <f>SUM(D20:D36)</f>
        <v>863025560.63999987</v>
      </c>
      <c r="E37" s="10">
        <f>SUM(E20:E36)</f>
        <v>1018195482.6099999</v>
      </c>
      <c r="F37" s="10">
        <f>SUM(F20:F36)</f>
        <v>2906996744.3075986</v>
      </c>
    </row>
    <row r="38" spans="1:7">
      <c r="A38" s="35"/>
      <c r="B38" s="35"/>
      <c r="C38" s="35"/>
      <c r="D38" s="35"/>
      <c r="E38" s="35"/>
      <c r="F38" s="36"/>
      <c r="G38" s="20"/>
    </row>
    <row r="39" spans="1:7">
      <c r="C39" s="12"/>
    </row>
    <row r="41" spans="1:7">
      <c r="A41" s="33" t="s">
        <v>54</v>
      </c>
      <c r="B41" s="34"/>
      <c r="C41" s="34"/>
      <c r="D41" s="34"/>
      <c r="E41" s="34"/>
      <c r="F41" s="34"/>
    </row>
    <row r="42" spans="1:7">
      <c r="A42" s="34"/>
      <c r="B42" s="34"/>
      <c r="C42" s="34"/>
      <c r="D42" s="34"/>
      <c r="E42" s="34"/>
      <c r="F42" s="34"/>
    </row>
    <row r="43" spans="1:7">
      <c r="A43" s="34"/>
      <c r="B43" s="34"/>
      <c r="C43" s="34"/>
      <c r="D43" s="34"/>
      <c r="E43" s="34"/>
      <c r="F43" s="34"/>
    </row>
  </sheetData>
  <mergeCells count="10">
    <mergeCell ref="A16:F16"/>
    <mergeCell ref="A41:F43"/>
    <mergeCell ref="A9:F9"/>
    <mergeCell ref="A10:F10"/>
    <mergeCell ref="A11:F11"/>
    <mergeCell ref="A12:F12"/>
    <mergeCell ref="A13:F13"/>
    <mergeCell ref="A38:F38"/>
    <mergeCell ref="A17:F17"/>
    <mergeCell ref="A15:F15"/>
  </mergeCells>
  <printOptions horizontalCentered="1"/>
  <pageMargins left="0.15748031496062992" right="0.15748031496062992" top="0.19685039370078741" bottom="0.39370078740157483" header="0" footer="0.19685039370078741"/>
  <pageSetup scale="8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9:F83"/>
  <sheetViews>
    <sheetView showGridLines="0" zoomScaleNormal="100" workbookViewId="0">
      <selection activeCell="A11" sqref="A11:E11"/>
    </sheetView>
  </sheetViews>
  <sheetFormatPr baseColWidth="10" defaultRowHeight="12.75"/>
  <cols>
    <col min="1" max="1" width="7.5703125" style="1" bestFit="1" customWidth="1"/>
    <col min="2" max="2" width="83.140625" style="1" customWidth="1"/>
    <col min="3" max="3" width="62.5703125" style="1" bestFit="1" customWidth="1"/>
    <col min="4" max="4" width="14.7109375" style="2" customWidth="1"/>
    <col min="5" max="5" width="29.28515625" style="2" hidden="1" customWidth="1"/>
    <col min="6" max="6" width="17.5703125" style="2" bestFit="1" customWidth="1"/>
    <col min="7" max="16384" width="11.42578125" style="2"/>
  </cols>
  <sheetData>
    <row r="9" spans="1:6" ht="18" customHeight="1">
      <c r="A9" s="28" t="s">
        <v>40</v>
      </c>
      <c r="B9" s="28"/>
      <c r="C9" s="28"/>
      <c r="D9" s="28"/>
      <c r="E9" s="28"/>
    </row>
    <row r="10" spans="1:6" ht="18" customHeight="1">
      <c r="A10" s="28" t="s">
        <v>41</v>
      </c>
      <c r="B10" s="28"/>
      <c r="C10" s="28"/>
      <c r="D10" s="28"/>
      <c r="E10" s="28"/>
    </row>
    <row r="11" spans="1:6" ht="18" customHeight="1">
      <c r="A11" s="28" t="s">
        <v>42</v>
      </c>
      <c r="B11" s="28"/>
      <c r="C11" s="28"/>
      <c r="D11" s="28"/>
      <c r="E11" s="28"/>
    </row>
    <row r="12" spans="1:6" ht="18" customHeight="1">
      <c r="A12" s="28" t="s">
        <v>43</v>
      </c>
      <c r="B12" s="28"/>
      <c r="C12" s="28"/>
      <c r="D12" s="28"/>
      <c r="E12" s="28"/>
    </row>
    <row r="13" spans="1:6" ht="18" customHeight="1">
      <c r="A13" s="28" t="s">
        <v>44</v>
      </c>
      <c r="B13" s="28"/>
      <c r="C13" s="28"/>
      <c r="D13" s="28"/>
      <c r="E13" s="28"/>
    </row>
    <row r="14" spans="1:6" ht="18" customHeight="1">
      <c r="C14" s="2"/>
    </row>
    <row r="15" spans="1:6" ht="18" customHeight="1">
      <c r="A15" s="28" t="s">
        <v>25</v>
      </c>
      <c r="B15" s="28"/>
      <c r="C15" s="28"/>
      <c r="D15" s="28"/>
      <c r="E15" s="28"/>
    </row>
    <row r="16" spans="1:6" s="3" customFormat="1" ht="18" customHeight="1">
      <c r="A16" s="28" t="s">
        <v>47</v>
      </c>
      <c r="B16" s="28"/>
      <c r="C16" s="28"/>
      <c r="D16" s="28"/>
      <c r="E16" s="28"/>
      <c r="F16" s="13"/>
    </row>
    <row r="17" spans="1:6" s="3" customFormat="1" ht="18" customHeight="1">
      <c r="A17" s="28"/>
      <c r="B17" s="28"/>
      <c r="C17" s="28"/>
      <c r="D17" s="28"/>
      <c r="E17" s="28"/>
      <c r="F17" s="13"/>
    </row>
    <row r="18" spans="1:6" s="3" customFormat="1" ht="25.5" customHeight="1">
      <c r="A18" s="14"/>
      <c r="B18" s="14"/>
      <c r="C18" s="14"/>
      <c r="D18" s="14"/>
      <c r="E18" s="14"/>
    </row>
    <row r="19" spans="1:6" s="3" customFormat="1" ht="52.5" customHeight="1">
      <c r="A19" s="4" t="s">
        <v>0</v>
      </c>
      <c r="B19" s="4" t="s">
        <v>30</v>
      </c>
      <c r="C19" s="4" t="s">
        <v>1</v>
      </c>
      <c r="D19" s="4" t="s">
        <v>28</v>
      </c>
      <c r="E19" s="4" t="s">
        <v>48</v>
      </c>
    </row>
    <row r="20" spans="1:6" s="3" customFormat="1" ht="25.5" customHeight="1">
      <c r="A20" s="5">
        <v>3380</v>
      </c>
      <c r="B20" s="7" t="s">
        <v>36</v>
      </c>
      <c r="C20" s="7" t="s">
        <v>31</v>
      </c>
      <c r="D20" s="17">
        <v>31482</v>
      </c>
      <c r="E20" s="18">
        <v>12684644.880000001</v>
      </c>
    </row>
    <row r="21" spans="1:6" s="3" customFormat="1" ht="25.5" customHeight="1">
      <c r="A21" s="5">
        <v>3380</v>
      </c>
      <c r="B21" s="7" t="s">
        <v>27</v>
      </c>
      <c r="C21" s="7" t="s">
        <v>34</v>
      </c>
      <c r="D21" s="17" t="s">
        <v>29</v>
      </c>
      <c r="E21" s="18">
        <v>94740.87</v>
      </c>
    </row>
    <row r="22" spans="1:6" s="3" customFormat="1" ht="25.5" customHeight="1">
      <c r="A22" s="5">
        <v>3380</v>
      </c>
      <c r="B22" s="19" t="s">
        <v>37</v>
      </c>
      <c r="C22" s="7" t="s">
        <v>31</v>
      </c>
      <c r="D22" s="17">
        <v>34184</v>
      </c>
      <c r="E22" s="18">
        <v>8534102.0600000005</v>
      </c>
    </row>
    <row r="23" spans="1:6" s="3" customFormat="1" ht="25.5" customHeight="1">
      <c r="A23" s="5">
        <v>3380</v>
      </c>
      <c r="B23" s="7" t="s">
        <v>27</v>
      </c>
      <c r="C23" s="7" t="s">
        <v>33</v>
      </c>
      <c r="D23" s="17" t="s">
        <v>29</v>
      </c>
      <c r="E23" s="18">
        <v>55461</v>
      </c>
    </row>
    <row r="24" spans="1:6" ht="21.75" customHeight="1">
      <c r="A24" s="5">
        <v>3580</v>
      </c>
      <c r="B24" s="7" t="s">
        <v>38</v>
      </c>
      <c r="C24" s="7" t="s">
        <v>32</v>
      </c>
      <c r="D24" s="17">
        <v>35230</v>
      </c>
      <c r="E24" s="18">
        <v>8095714.8399999999</v>
      </c>
    </row>
    <row r="25" spans="1:6" ht="12.75" customHeight="1">
      <c r="A25" s="5">
        <v>3580</v>
      </c>
      <c r="B25" s="7" t="s">
        <v>27</v>
      </c>
      <c r="C25" s="7" t="s">
        <v>35</v>
      </c>
      <c r="D25" s="17" t="s">
        <v>29</v>
      </c>
      <c r="E25" s="18">
        <v>48877.47</v>
      </c>
    </row>
    <row r="26" spans="1:6">
      <c r="A26" s="5">
        <v>3580</v>
      </c>
      <c r="B26" s="7" t="s">
        <v>39</v>
      </c>
      <c r="C26" s="7" t="s">
        <v>32</v>
      </c>
      <c r="D26" s="17">
        <v>35566</v>
      </c>
      <c r="E26" s="18">
        <v>6128474.0199999996</v>
      </c>
    </row>
    <row r="27" spans="1:6">
      <c r="A27" s="37" t="s">
        <v>109</v>
      </c>
      <c r="B27" s="37"/>
      <c r="C27" s="37"/>
      <c r="D27" s="38"/>
      <c r="E27" s="10">
        <f>SUM(E20:E26)</f>
        <v>35642015.140000001</v>
      </c>
    </row>
    <row r="28" spans="1:6" ht="14.25" customHeight="1">
      <c r="A28" s="21"/>
      <c r="B28" s="21"/>
      <c r="C28" s="21"/>
      <c r="D28" s="21"/>
      <c r="E28" s="21"/>
    </row>
    <row r="29" spans="1:6" ht="12.75" customHeight="1">
      <c r="A29" s="22"/>
      <c r="B29" s="22"/>
      <c r="C29" s="22"/>
      <c r="D29" s="22"/>
      <c r="E29" s="22"/>
    </row>
    <row r="30" spans="1:6">
      <c r="A30" s="37" t="s">
        <v>55</v>
      </c>
      <c r="B30" s="37"/>
      <c r="C30" s="37"/>
      <c r="D30" s="38"/>
    </row>
    <row r="31" spans="1:6" ht="39.950000000000003" customHeight="1">
      <c r="A31" s="39">
        <v>2510</v>
      </c>
      <c r="B31" s="6" t="s">
        <v>56</v>
      </c>
      <c r="C31" s="7" t="s">
        <v>57</v>
      </c>
      <c r="D31" s="17">
        <v>34926</v>
      </c>
    </row>
    <row r="32" spans="1:6" ht="39.950000000000003" customHeight="1">
      <c r="A32" s="39">
        <v>2510</v>
      </c>
      <c r="B32" s="6" t="s">
        <v>58</v>
      </c>
      <c r="C32" s="7" t="s">
        <v>59</v>
      </c>
      <c r="D32" s="17">
        <v>39061</v>
      </c>
    </row>
    <row r="33" spans="1:4" ht="39.950000000000003" customHeight="1">
      <c r="A33" s="39">
        <v>2510</v>
      </c>
      <c r="B33" s="6" t="s">
        <v>60</v>
      </c>
      <c r="C33" s="7" t="s">
        <v>57</v>
      </c>
      <c r="D33" s="17">
        <v>44836</v>
      </c>
    </row>
    <row r="34" spans="1:4" ht="39.950000000000003" customHeight="1">
      <c r="A34" s="39">
        <v>2510</v>
      </c>
      <c r="B34" s="6" t="s">
        <v>61</v>
      </c>
      <c r="C34" s="7" t="s">
        <v>62</v>
      </c>
      <c r="D34" s="17">
        <v>32454</v>
      </c>
    </row>
    <row r="35" spans="1:4" ht="39.950000000000003" customHeight="1">
      <c r="A35" s="39">
        <v>2530</v>
      </c>
      <c r="B35" s="6" t="s">
        <v>63</v>
      </c>
      <c r="C35" s="7" t="s">
        <v>64</v>
      </c>
      <c r="D35" s="17">
        <v>32548</v>
      </c>
    </row>
    <row r="36" spans="1:4" ht="39.950000000000003" customHeight="1">
      <c r="A36" s="39">
        <v>2530</v>
      </c>
      <c r="B36" s="6" t="s">
        <v>65</v>
      </c>
      <c r="C36" s="7" t="s">
        <v>66</v>
      </c>
      <c r="D36" s="17">
        <v>31136</v>
      </c>
    </row>
    <row r="37" spans="1:4" ht="39.950000000000003" customHeight="1">
      <c r="A37" s="39">
        <v>2530</v>
      </c>
      <c r="B37" s="6" t="s">
        <v>67</v>
      </c>
      <c r="C37" s="7" t="s">
        <v>64</v>
      </c>
      <c r="D37" s="17">
        <v>39484</v>
      </c>
    </row>
    <row r="38" spans="1:4" ht="39.950000000000003" customHeight="1">
      <c r="A38" s="39">
        <v>2540</v>
      </c>
      <c r="B38" s="6" t="s">
        <v>63</v>
      </c>
      <c r="C38" s="7" t="s">
        <v>68</v>
      </c>
      <c r="D38" s="17">
        <v>32548</v>
      </c>
    </row>
    <row r="39" spans="1:4" ht="39.950000000000003" customHeight="1">
      <c r="A39" s="39">
        <v>2540</v>
      </c>
      <c r="B39" s="6" t="s">
        <v>67</v>
      </c>
      <c r="C39" s="7" t="s">
        <v>68</v>
      </c>
      <c r="D39" s="17">
        <v>39484</v>
      </c>
    </row>
    <row r="40" spans="1:4" ht="39.950000000000003" customHeight="1">
      <c r="A40" s="39">
        <v>2550</v>
      </c>
      <c r="B40" s="6" t="s">
        <v>69</v>
      </c>
      <c r="C40" s="7" t="s">
        <v>70</v>
      </c>
      <c r="D40" s="17">
        <v>35494</v>
      </c>
    </row>
    <row r="41" spans="1:4" ht="39.950000000000003" customHeight="1">
      <c r="A41" s="39">
        <v>2550</v>
      </c>
      <c r="B41" s="6" t="s">
        <v>71</v>
      </c>
      <c r="C41" s="7" t="s">
        <v>72</v>
      </c>
      <c r="D41" s="17">
        <v>43912</v>
      </c>
    </row>
    <row r="42" spans="1:4" ht="39.950000000000003" customHeight="1">
      <c r="A42" s="39">
        <v>2550</v>
      </c>
      <c r="B42" s="6" t="s">
        <v>73</v>
      </c>
      <c r="C42" s="7" t="s">
        <v>74</v>
      </c>
      <c r="D42" s="17">
        <v>45340</v>
      </c>
    </row>
    <row r="43" spans="1:4" ht="39.950000000000003" customHeight="1">
      <c r="A43" s="39">
        <v>2550</v>
      </c>
      <c r="B43" s="6" t="s">
        <v>75</v>
      </c>
      <c r="C43" s="7" t="s">
        <v>76</v>
      </c>
      <c r="D43" s="17" t="s">
        <v>77</v>
      </c>
    </row>
    <row r="44" spans="1:4" ht="39.950000000000003" customHeight="1">
      <c r="A44" s="39">
        <v>2550</v>
      </c>
      <c r="B44" s="6" t="s">
        <v>78</v>
      </c>
      <c r="C44" s="7" t="s">
        <v>79</v>
      </c>
      <c r="D44" s="17">
        <v>43647</v>
      </c>
    </row>
    <row r="45" spans="1:4" ht="39.950000000000003" customHeight="1">
      <c r="A45" s="39">
        <v>2550</v>
      </c>
      <c r="B45" s="6" t="s">
        <v>56</v>
      </c>
      <c r="C45" s="7" t="s">
        <v>76</v>
      </c>
      <c r="D45" s="17">
        <v>34926</v>
      </c>
    </row>
    <row r="46" spans="1:4" ht="39.950000000000003" customHeight="1">
      <c r="A46" s="39">
        <v>2550</v>
      </c>
      <c r="B46" s="6" t="s">
        <v>58</v>
      </c>
      <c r="C46" s="7" t="s">
        <v>70</v>
      </c>
      <c r="D46" s="17">
        <v>39061</v>
      </c>
    </row>
    <row r="47" spans="1:4" ht="39.950000000000003" customHeight="1">
      <c r="A47" s="39">
        <v>2550</v>
      </c>
      <c r="B47" s="6" t="s">
        <v>60</v>
      </c>
      <c r="C47" s="7" t="s">
        <v>80</v>
      </c>
      <c r="D47" s="17">
        <v>44836</v>
      </c>
    </row>
    <row r="48" spans="1:4" ht="39.950000000000003" customHeight="1">
      <c r="A48" s="39">
        <v>2550</v>
      </c>
      <c r="B48" s="6" t="s">
        <v>61</v>
      </c>
      <c r="C48" s="7" t="s">
        <v>81</v>
      </c>
      <c r="D48" s="17">
        <v>32454</v>
      </c>
    </row>
    <row r="49" spans="1:4" ht="39.950000000000003" customHeight="1">
      <c r="A49" s="40">
        <v>3110</v>
      </c>
      <c r="B49" s="41" t="s">
        <v>82</v>
      </c>
      <c r="C49" s="41" t="s">
        <v>83</v>
      </c>
      <c r="D49" s="42" t="s">
        <v>84</v>
      </c>
    </row>
    <row r="50" spans="1:4" ht="39.950000000000003" customHeight="1">
      <c r="A50" s="39">
        <v>3380</v>
      </c>
      <c r="B50" s="43" t="s">
        <v>85</v>
      </c>
      <c r="C50" s="6" t="s">
        <v>86</v>
      </c>
      <c r="D50" s="17">
        <v>31482</v>
      </c>
    </row>
    <row r="51" spans="1:4" ht="39.950000000000003" customHeight="1">
      <c r="A51" s="39">
        <v>3380</v>
      </c>
      <c r="B51" s="43" t="s">
        <v>87</v>
      </c>
      <c r="C51" s="6" t="s">
        <v>86</v>
      </c>
      <c r="D51" s="17">
        <v>34184</v>
      </c>
    </row>
    <row r="52" spans="1:4" ht="39.950000000000003" customHeight="1">
      <c r="A52" s="39">
        <v>3570</v>
      </c>
      <c r="B52" s="43" t="s">
        <v>88</v>
      </c>
      <c r="C52" s="44" t="s">
        <v>89</v>
      </c>
      <c r="D52" s="17">
        <v>46849</v>
      </c>
    </row>
    <row r="53" spans="1:4" ht="39.950000000000003" customHeight="1">
      <c r="A53" s="39">
        <v>3570</v>
      </c>
      <c r="B53" s="43" t="s">
        <v>90</v>
      </c>
      <c r="C53" s="44" t="s">
        <v>89</v>
      </c>
      <c r="D53" s="17">
        <v>48580</v>
      </c>
    </row>
    <row r="54" spans="1:4" ht="39.950000000000003" customHeight="1">
      <c r="A54" s="39">
        <v>3570</v>
      </c>
      <c r="B54" s="43" t="s">
        <v>91</v>
      </c>
      <c r="C54" s="44" t="s">
        <v>89</v>
      </c>
      <c r="D54" s="17">
        <v>45987</v>
      </c>
    </row>
    <row r="55" spans="1:4" ht="39.950000000000003" customHeight="1">
      <c r="A55" s="39">
        <v>3570</v>
      </c>
      <c r="B55" s="43" t="s">
        <v>92</v>
      </c>
      <c r="C55" s="44" t="s">
        <v>89</v>
      </c>
      <c r="D55" s="17">
        <v>39145</v>
      </c>
    </row>
    <row r="56" spans="1:4" ht="39.950000000000003" customHeight="1">
      <c r="A56" s="39">
        <v>3570</v>
      </c>
      <c r="B56" s="43" t="s">
        <v>93</v>
      </c>
      <c r="C56" s="44" t="s">
        <v>89</v>
      </c>
      <c r="D56" s="17">
        <v>38705</v>
      </c>
    </row>
    <row r="57" spans="1:4" ht="39.950000000000003" customHeight="1">
      <c r="A57" s="39">
        <v>3570</v>
      </c>
      <c r="B57" s="43" t="s">
        <v>94</v>
      </c>
      <c r="C57" s="44" t="s">
        <v>89</v>
      </c>
      <c r="D57" s="17">
        <v>38846</v>
      </c>
    </row>
    <row r="58" spans="1:4" ht="39.950000000000003" customHeight="1">
      <c r="A58" s="39">
        <v>3570</v>
      </c>
      <c r="B58" s="43" t="s">
        <v>95</v>
      </c>
      <c r="C58" s="44" t="s">
        <v>89</v>
      </c>
      <c r="D58" s="17">
        <v>39405</v>
      </c>
    </row>
    <row r="59" spans="1:4" ht="39.950000000000003" customHeight="1">
      <c r="A59" s="39">
        <v>3570</v>
      </c>
      <c r="B59" s="43" t="s">
        <v>96</v>
      </c>
      <c r="C59" s="44" t="s">
        <v>89</v>
      </c>
      <c r="D59" s="17">
        <v>37477</v>
      </c>
    </row>
    <row r="60" spans="1:4" ht="39.950000000000003" customHeight="1">
      <c r="A60" s="39">
        <v>3570</v>
      </c>
      <c r="B60" s="43" t="s">
        <v>97</v>
      </c>
      <c r="C60" s="44" t="s">
        <v>89</v>
      </c>
      <c r="D60" s="17">
        <v>44881</v>
      </c>
    </row>
    <row r="61" spans="1:4" ht="39.950000000000003" customHeight="1">
      <c r="A61" s="39">
        <v>3570</v>
      </c>
      <c r="B61" s="43" t="s">
        <v>98</v>
      </c>
      <c r="C61" s="44" t="s">
        <v>89</v>
      </c>
      <c r="D61" s="17">
        <v>45964</v>
      </c>
    </row>
    <row r="62" spans="1:4" ht="39.950000000000003" customHeight="1">
      <c r="A62" s="39">
        <v>3570</v>
      </c>
      <c r="B62" s="43" t="s">
        <v>99</v>
      </c>
      <c r="C62" s="44" t="s">
        <v>89</v>
      </c>
      <c r="D62" s="17">
        <v>47454</v>
      </c>
    </row>
    <row r="63" spans="1:4" ht="39.950000000000003" customHeight="1">
      <c r="A63" s="39">
        <v>3570</v>
      </c>
      <c r="B63" s="43" t="s">
        <v>100</v>
      </c>
      <c r="C63" s="44" t="s">
        <v>89</v>
      </c>
      <c r="D63" s="17">
        <v>39834</v>
      </c>
    </row>
    <row r="64" spans="1:4" ht="39.950000000000003" customHeight="1">
      <c r="A64" s="39">
        <v>3570</v>
      </c>
      <c r="B64" s="43" t="s">
        <v>101</v>
      </c>
      <c r="C64" s="44" t="s">
        <v>89</v>
      </c>
      <c r="D64" s="17">
        <v>47670</v>
      </c>
    </row>
    <row r="65" spans="1:4" ht="39.950000000000003" customHeight="1">
      <c r="A65" s="39">
        <v>3580</v>
      </c>
      <c r="B65" s="43" t="s">
        <v>102</v>
      </c>
      <c r="C65" s="41" t="s">
        <v>103</v>
      </c>
      <c r="D65" s="17">
        <v>35543</v>
      </c>
    </row>
    <row r="66" spans="1:4" ht="39.950000000000003" customHeight="1">
      <c r="A66" s="39">
        <v>3580</v>
      </c>
      <c r="B66" s="43" t="s">
        <v>104</v>
      </c>
      <c r="C66" s="41" t="s">
        <v>105</v>
      </c>
      <c r="D66" s="17">
        <v>35566</v>
      </c>
    </row>
    <row r="67" spans="1:4" ht="39.950000000000003" customHeight="1">
      <c r="A67" s="39">
        <v>3580</v>
      </c>
      <c r="B67" s="43" t="s">
        <v>106</v>
      </c>
      <c r="C67" s="6" t="s">
        <v>105</v>
      </c>
      <c r="D67" s="17">
        <v>35230</v>
      </c>
    </row>
    <row r="68" spans="1:4" ht="39.950000000000003" customHeight="1">
      <c r="A68" s="39">
        <v>3580</v>
      </c>
      <c r="B68" s="43" t="s">
        <v>107</v>
      </c>
      <c r="C68" s="7" t="s">
        <v>35</v>
      </c>
      <c r="D68" s="17" t="s">
        <v>29</v>
      </c>
    </row>
    <row r="69" spans="1:4" ht="39.950000000000003" customHeight="1">
      <c r="A69" s="39">
        <v>3580</v>
      </c>
      <c r="B69" s="43" t="s">
        <v>108</v>
      </c>
      <c r="C69" s="6" t="s">
        <v>105</v>
      </c>
      <c r="D69" s="17">
        <v>32945</v>
      </c>
    </row>
    <row r="70" spans="1:4">
      <c r="A70" s="37" t="s">
        <v>110</v>
      </c>
      <c r="B70" s="37"/>
      <c r="C70" s="37"/>
      <c r="D70" s="38"/>
    </row>
    <row r="71" spans="1:4">
      <c r="C71" s="2"/>
    </row>
    <row r="72" spans="1:4">
      <c r="C72" s="2"/>
    </row>
    <row r="73" spans="1:4">
      <c r="C73" s="2"/>
    </row>
    <row r="74" spans="1:4">
      <c r="C74" s="2"/>
    </row>
    <row r="75" spans="1:4">
      <c r="C75" s="2"/>
    </row>
    <row r="76" spans="1:4">
      <c r="C76" s="2"/>
    </row>
    <row r="77" spans="1:4">
      <c r="C77" s="2"/>
    </row>
    <row r="78" spans="1:4">
      <c r="C78" s="2"/>
    </row>
    <row r="79" spans="1:4">
      <c r="C79" s="2"/>
    </row>
    <row r="80" spans="1:4">
      <c r="C80" s="2"/>
    </row>
    <row r="81" spans="3:3">
      <c r="C81" s="2"/>
    </row>
    <row r="82" spans="3:3">
      <c r="C82" s="2"/>
    </row>
    <row r="83" spans="3:3">
      <c r="C83" s="2"/>
    </row>
  </sheetData>
  <mergeCells count="11">
    <mergeCell ref="A70:D70"/>
    <mergeCell ref="A30:D30"/>
    <mergeCell ref="A9:E9"/>
    <mergeCell ref="A10:E10"/>
    <mergeCell ref="A11:E11"/>
    <mergeCell ref="A12:E12"/>
    <mergeCell ref="A27:D27"/>
    <mergeCell ref="A13:E13"/>
    <mergeCell ref="A15:E15"/>
    <mergeCell ref="A16:E16"/>
    <mergeCell ref="A17:E17"/>
  </mergeCells>
  <printOptions horizontalCentered="1" verticalCentered="1"/>
  <pageMargins left="0.15748031496062992" right="0.15748031496062992" top="0.19685039370078741" bottom="0.39370078740157483" header="0" footer="0.19685039370078741"/>
  <pageSetup scale="80" fitToHeight="4" orientation="landscape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RESUMEN trim</vt:lpstr>
      <vt:lpstr>DESGLOCE trim</vt:lpstr>
      <vt:lpstr>PROVEEDORES</vt:lpstr>
      <vt:lpstr>'DESGLOCE trim'!Área_de_impresión</vt:lpstr>
      <vt:lpstr>PROVEEDORES!Área_de_impresión</vt:lpstr>
      <vt:lpstr>'RESUMEN trim'!Área_de_impresión</vt:lpstr>
      <vt:lpstr>'DESGLOCE trim'!Títulos_a_imprimir</vt:lpstr>
      <vt:lpstr>PROVEEDORES!Títulos_a_imprimir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2020-07-29T18:57:17Z</cp:lastPrinted>
  <dcterms:created xsi:type="dcterms:W3CDTF">2020-02-25T17:44:18Z</dcterms:created>
  <dcterms:modified xsi:type="dcterms:W3CDTF">2020-07-29T18:57:42Z</dcterms:modified>
</cp:coreProperties>
</file>