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uario.DESKTOP-P4UT2LR\Desktop\2021\"/>
    </mc:Choice>
  </mc:AlternateContent>
  <bookViews>
    <workbookView xWindow="0" yWindow="0" windowWidth="19200" windowHeight="10965"/>
  </bookViews>
  <sheets>
    <sheet name="RESUMEN trim" sheetId="6" r:id="rId1"/>
    <sheet name="DESGLOCE trim" sheetId="5" r:id="rId2"/>
    <sheet name="PROVEEDORES" sheetId="8" r:id="rId3"/>
    <sheet name="ACCIONES Y RESULTADOS " sheetId="10" r:id="rId4"/>
  </sheets>
  <externalReferences>
    <externalReference r:id="rId5"/>
    <externalReference r:id="rId6"/>
  </externalReferences>
  <definedNames>
    <definedName name="\a">#N/A</definedName>
    <definedName name="\b">#N/A</definedName>
    <definedName name="_xlnm._FilterDatabase" localSheetId="3" hidden="1">'ACCIONES Y RESULTADOS '!$A$11:$H$25</definedName>
    <definedName name="_xlnm._FilterDatabase" localSheetId="1" hidden="1">'DESGLOCE trim'!$A$19:$F$19</definedName>
    <definedName name="_xlnm._FilterDatabase" localSheetId="2" hidden="1">PROVEEDORES!$A$17:$D$21</definedName>
    <definedName name="_xlnm._FilterDatabase" localSheetId="0" hidden="1">'RESUMEN trim'!$A$18:$G$23</definedName>
    <definedName name="Algo">#REF!</definedName>
    <definedName name="_xlnm.Print_Area" localSheetId="1">'DESGLOCE trim'!$A$1:$F$48</definedName>
    <definedName name="_xlnm.Print_Area" localSheetId="2">PROVEEDORES!$A$1:$D$22</definedName>
    <definedName name="_xlnm.Print_Area" localSheetId="0">'RESUMEN trim'!$A$1:$G$32</definedName>
    <definedName name="_xlnm.Database" localSheetId="3">#REF!</definedName>
    <definedName name="_xlnm.Database">#REF!</definedName>
    <definedName name="CHIAPAS">#REF!</definedName>
    <definedName name="Clasificación" localSheetId="3">#REF!</definedName>
    <definedName name="Clasificación" localSheetId="1">#REF!</definedName>
    <definedName name="Clasificación" localSheetId="2">#REF!</definedName>
    <definedName name="Clasificación" localSheetId="0">#REF!</definedName>
    <definedName name="Clasificación">#REF!</definedName>
    <definedName name="DES">#REF!</definedName>
    <definedName name="DF">#REF!</definedName>
    <definedName name="dfd">#REF!</definedName>
    <definedName name="djfjdlfjks">#REF!</definedName>
    <definedName name="e">'[1]Distrito Federal'!$A$1:$IU$12</definedName>
    <definedName name="ENTIDAD">[2]ENTIDADES!$A$1:$A$32</definedName>
    <definedName name="Excel_BuiltIn_Print_Area_1_1_1">#REF!</definedName>
    <definedName name="Excel_BuiltIn_Print_Area_2_1_1">#REF!</definedName>
    <definedName name="Excel_BuiltIn_Print_Area_2_1_1_1">#REF!</definedName>
    <definedName name="Excel_BuiltIn_Print_Area_2_1_1_1_1">#REF!</definedName>
    <definedName name="Excel_BuiltIn_Print_Area_2_1_1_1_1_1">"$#REF!.$A$1:$AD$32"</definedName>
    <definedName name="Excel_BuiltIn_Print_Area_2_1_1_1_1_1_1">"$#REF!.$A$1:$AA$32"</definedName>
    <definedName name="Excel_BuiltIn_Print_Area_2_2">'[1]Distrito Federal'!$A$1:$M$36</definedName>
    <definedName name="Excel_BuiltIn_Print_Area_3_1">"$#REF!.$A$1:$O$29"</definedName>
    <definedName name="Excel_BuiltIn_Print_Area_3_1_1">"$#REF!.$A$1:$O$32"</definedName>
    <definedName name="Excel_BuiltIn_Print_Area_5_1">"$#REF!.$A$1:$N$20"</definedName>
    <definedName name="Excel_BuiltIn_Print_Area_5_1_1">"$#REF!.$A$1:$N$71"</definedName>
    <definedName name="Excel_BuiltIn_Print_Area_5_1_1_1">"$#REF!.$A$1:$N$71"</definedName>
    <definedName name="Excel_BuiltIn_Print_Area_6_1">#REF!</definedName>
    <definedName name="Excel_BuiltIn_Print_Area_6_1_1">#REF!</definedName>
    <definedName name="Excel_BuiltIn_Print_Titles_2_1">"$#REF!.$A$8:$IV$9"</definedName>
    <definedName name="Excel_BuiltIn_Print_Titles_2_1_1">"$#REF!.$A$8:$IV$9"</definedName>
    <definedName name="Excel_BuiltIn_Print_Titles_3">"$#REF!.$A$8:$IV$9"</definedName>
    <definedName name="fjdlfjdls">#REF!</definedName>
    <definedName name="Imprimir_área_IM">#REF!</definedName>
    <definedName name="JGKDFJGFDS">#REF!</definedName>
    <definedName name="leo">#REF!</definedName>
    <definedName name="organigrama" localSheetId="3">#REF!</definedName>
    <definedName name="organigrama">#REF!</definedName>
    <definedName name="q">#REF!</definedName>
    <definedName name="sdgf">#REF!</definedName>
    <definedName name="sss">#REF!</definedName>
    <definedName name="Status">#REF!</definedName>
    <definedName name="status1">#REF!</definedName>
    <definedName name="_xlnm.Print_Titles" localSheetId="3">'ACCIONES Y RESULTADOS '!$12:$12</definedName>
    <definedName name="_xlnm.Print_Titles" localSheetId="1">'DESGLOCE trim'!$19:$19</definedName>
    <definedName name="_xlnm.Print_Titles" localSheetId="2">PROVEEDORES!$17:$17</definedName>
    <definedName name="_xlnm.Print_Titles" localSheetId="0">'RESUMEN trim'!$18:$18</definedName>
    <definedName name="wd">#REF!</definedName>
    <definedName name="XSC">#REF!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2" i="5" l="1"/>
  <c r="C42" i="5"/>
  <c r="E36" i="5"/>
  <c r="F36" i="5"/>
  <c r="E37" i="5"/>
  <c r="F37" i="5" s="1"/>
  <c r="E38" i="5"/>
  <c r="F38" i="5" s="1"/>
  <c r="E39" i="5"/>
  <c r="F39" i="5" s="1"/>
  <c r="E40" i="5"/>
  <c r="F40" i="5" s="1"/>
  <c r="E41" i="5"/>
  <c r="F41" i="5" s="1"/>
  <c r="E31" i="5"/>
  <c r="E32" i="5"/>
  <c r="E33" i="5"/>
  <c r="E34" i="5"/>
  <c r="E35" i="5"/>
  <c r="E30" i="5"/>
  <c r="F30" i="5" s="1"/>
  <c r="E21" i="5" l="1"/>
  <c r="E22" i="5"/>
  <c r="E23" i="5"/>
  <c r="E24" i="5"/>
  <c r="E25" i="5"/>
  <c r="E26" i="5"/>
  <c r="E27" i="5"/>
  <c r="E28" i="5"/>
  <c r="E29" i="5"/>
  <c r="E20" i="5"/>
  <c r="F20" i="5" l="1"/>
  <c r="E42" i="5"/>
  <c r="F28" i="5"/>
  <c r="G49" i="6"/>
  <c r="F20" i="6"/>
  <c r="F21" i="6"/>
  <c r="F19" i="6"/>
  <c r="I65" i="6"/>
  <c r="I60" i="6"/>
  <c r="I49" i="6"/>
  <c r="C20" i="6"/>
  <c r="G65" i="6"/>
  <c r="G60" i="6"/>
  <c r="C48" i="6"/>
  <c r="F34" i="5" l="1"/>
  <c r="F33" i="5"/>
  <c r="F32" i="5"/>
  <c r="F31" i="5"/>
  <c r="F29" i="5"/>
  <c r="F27" i="5"/>
  <c r="F26" i="5"/>
  <c r="F25" i="5"/>
  <c r="F35" i="5"/>
  <c r="F24" i="5"/>
  <c r="F23" i="5"/>
  <c r="G21" i="6"/>
  <c r="G20" i="6"/>
  <c r="F21" i="5" l="1"/>
  <c r="F22" i="5"/>
  <c r="F42" i="5" l="1"/>
  <c r="G19" i="6"/>
  <c r="F22" i="6" l="1"/>
  <c r="E22" i="6" l="1"/>
  <c r="C22" i="6"/>
  <c r="D19" i="6" l="1"/>
  <c r="G22" i="6"/>
  <c r="D20" i="6"/>
  <c r="D21" i="6"/>
  <c r="D22" i="6" l="1"/>
</calcChain>
</file>

<file path=xl/sharedStrings.xml><?xml version="1.0" encoding="utf-8"?>
<sst xmlns="http://schemas.openxmlformats.org/spreadsheetml/2006/main" count="179" uniqueCount="114">
  <si>
    <t>Partida</t>
  </si>
  <si>
    <t>Descripción</t>
  </si>
  <si>
    <t>Sueldos base al personal eventual</t>
  </si>
  <si>
    <t>Aportaciones al FOVISSSTE</t>
  </si>
  <si>
    <t>Aportaciones al Sistema de Ahorro para el Retiro</t>
  </si>
  <si>
    <t>Productos químicos básicos</t>
  </si>
  <si>
    <t>Medicinas y productos farmacéuticos</t>
  </si>
  <si>
    <t>Materiales, accesorios y suministros médicos</t>
  </si>
  <si>
    <t>Materiales, accesorios y suministros de laboratorio</t>
  </si>
  <si>
    <t>Otros productos químicos</t>
  </si>
  <si>
    <t>Servicios de vigilancia</t>
  </si>
  <si>
    <t>Instalación, reparación y mantenimiento de equipo e instrumental médico y de laboratorio</t>
  </si>
  <si>
    <t>Mantenimiento y conservación de maquinaria y equipo</t>
  </si>
  <si>
    <t>Servicios de lavandería, limpieza e higiene</t>
  </si>
  <si>
    <t>TOTALES</t>
  </si>
  <si>
    <t>PROGRAMADO</t>
  </si>
  <si>
    <t>Renumeraciones</t>
  </si>
  <si>
    <t xml:space="preserve">Gasto de operación </t>
  </si>
  <si>
    <t>%</t>
  </si>
  <si>
    <t>INFORME DEL EJERCICIO DEL GASTO ACUERDO DE COORDINACION INSABI- GUANAJUATO</t>
  </si>
  <si>
    <t>NUMERO 
DE 
PROVEEDOR</t>
  </si>
  <si>
    <t>Proveedor</t>
  </si>
  <si>
    <t>GOBIERNO DEL ESTADO DE GUANAJUATO</t>
  </si>
  <si>
    <t>SECRETARIA DE SALUD</t>
  </si>
  <si>
    <t>INSTITUTO DE SALUD PUBLICA DEL ESTADO DE GUANAJUATO</t>
  </si>
  <si>
    <t>COORDINACION GENERAL DE ADMINISTRACION Y FINANZAS</t>
  </si>
  <si>
    <t>DIRECCION GENERAL DE ADMNISTRACION</t>
  </si>
  <si>
    <t xml:space="preserve">RESUMEN </t>
  </si>
  <si>
    <t xml:space="preserve">DESGLOCE POR PARTIDA </t>
  </si>
  <si>
    <t>DESGLOCE POR PROVEEDOR</t>
  </si>
  <si>
    <t>EJERCIDO ACUMULADO COMPROBADO</t>
  </si>
  <si>
    <t>POR EJERCER O COMPROBAR</t>
  </si>
  <si>
    <t>SERVICIOS ESTRELLA AZUL DE OCCIDENT</t>
  </si>
  <si>
    <t>3570</t>
  </si>
  <si>
    <t>3580</t>
  </si>
  <si>
    <t>Grupo</t>
  </si>
  <si>
    <t>RUBEN SOLIS GOMEZ</t>
  </si>
  <si>
    <t>EJERCIDO                   1ER TRIMESTRE</t>
  </si>
  <si>
    <t xml:space="preserve">Sueldos base al peronal permanente </t>
  </si>
  <si>
    <t>Primas por años de Servs. Efectiv. Prestados</t>
  </si>
  <si>
    <t>Primas de vacaciones y dominical y Gratif de fin de año</t>
  </si>
  <si>
    <t xml:space="preserve">Compensaciones </t>
  </si>
  <si>
    <t>Aportaciones de Seguridad Social</t>
  </si>
  <si>
    <t xml:space="preserve">Prestaciones contractuales </t>
  </si>
  <si>
    <t>Otras prestaciones sociales y económicas</t>
  </si>
  <si>
    <t>2510</t>
  </si>
  <si>
    <t>2530</t>
  </si>
  <si>
    <t>2540</t>
  </si>
  <si>
    <t>2550</t>
  </si>
  <si>
    <t>2590</t>
  </si>
  <si>
    <t>Utensilios para el servicio de alimentación</t>
  </si>
  <si>
    <t>3360</t>
  </si>
  <si>
    <t>Servicio de Apoyo Admvo, fotocopiado e impresión</t>
  </si>
  <si>
    <t>3380</t>
  </si>
  <si>
    <t>3390</t>
  </si>
  <si>
    <t>Servicios Profesionales, cientificos y técnicos</t>
  </si>
  <si>
    <t>3540</t>
  </si>
  <si>
    <t>SERVICIO DE LAVANDERIA ENERO Y FEBRERO 2021</t>
  </si>
  <si>
    <t>A569 17/03/2021 MANTENIMIENTO PREVENTIVO A EQUIPOS</t>
  </si>
  <si>
    <t>19U0000075</t>
  </si>
  <si>
    <t>Primer Trimestre</t>
  </si>
  <si>
    <t xml:space="preserve">Materiales y suministros </t>
  </si>
  <si>
    <t>Los recursos ejercidos durante el primer trimestre van destinados a financiar acciones encaminadas al control que nos permita salvaguardar la salud de las personas y condiciones físicas de las unidades medicas, obteniendo un servicio de calidad en tiempo y forma, permitiendo proveer y garantizar la prestación gratuita de servicios de salud, a la población sin seguridad social.</t>
  </si>
  <si>
    <t>INSTITUTO DE SALUD PARA EL BIENESTAR</t>
  </si>
  <si>
    <t>INSABI</t>
  </si>
  <si>
    <t>APORTACIÓN FEDERAL</t>
  </si>
  <si>
    <t>ANEXO 7CAF</t>
  </si>
  <si>
    <t>Informe Trimestral de Transparencia</t>
  </si>
  <si>
    <t>Actualización: 14-Ago-2020</t>
  </si>
  <si>
    <t>Entidad Federativa:</t>
  </si>
  <si>
    <t xml:space="preserve">Guanajuato </t>
  </si>
  <si>
    <t>Ejercicio:</t>
  </si>
  <si>
    <t>Trimestre:</t>
  </si>
  <si>
    <t>I</t>
  </si>
  <si>
    <t>NO.</t>
  </si>
  <si>
    <t>Partidas de Gasto</t>
  </si>
  <si>
    <t>Acciones a las que los mismos están destinados</t>
  </si>
  <si>
    <t>Resultados obtenidos con su aplicación</t>
  </si>
  <si>
    <t>Nombre de los proveedores y contratistas</t>
  </si>
  <si>
    <t>En el caso de obra % avance</t>
  </si>
  <si>
    <t>Clave</t>
  </si>
  <si>
    <t>Nombre</t>
  </si>
  <si>
    <t>Físicos</t>
  </si>
  <si>
    <t>Financieros</t>
  </si>
  <si>
    <t>Sueldos base</t>
  </si>
  <si>
    <t>Sueldo base al personal Formalizados y Regularizados</t>
  </si>
  <si>
    <t>Contribuir a la mejora continua en la prestación gratuita de servicios de salud, medicamentos y demás insumos asociados para las personas sin seguridad social.</t>
  </si>
  <si>
    <t>N/A</t>
  </si>
  <si>
    <t>Sueldo base al personal Honorarios y PRORESPO INSABI</t>
  </si>
  <si>
    <t>Prima quinquenal por años de servicios efectivos prestados</t>
  </si>
  <si>
    <t>Asignación adicional como complemento al sueldo del personal civil al servicio de las dependencias y entidades, una vez transcurridos los primeros cinco años de servicios efectivos prestados</t>
  </si>
  <si>
    <t xml:space="preserve">Atendender las obligaciones que marca la ley, asegurando el bienestar del trabajador. </t>
  </si>
  <si>
    <t>Primas de vacaciones y dominical</t>
  </si>
  <si>
    <t xml:space="preserve">Prima de vacaciones personal de honorarios, formalizados y regularizados </t>
  </si>
  <si>
    <t>Incentivar a los empleados para el logro de los objetivos asegurando el bienestar del trabajador.</t>
  </si>
  <si>
    <t>Compensación por actualización y formación académica</t>
  </si>
  <si>
    <t xml:space="preserve">Compensaciones personal formalizado y regularizado </t>
  </si>
  <si>
    <t>Aportaciones al ISSSTE</t>
  </si>
  <si>
    <t>Aportaciones al fondo del personal formalizado y regularizado 1er bimestre 2021 y 6to bimestre 2020.</t>
  </si>
  <si>
    <t xml:space="preserve">Otorgar créditos hipotecarios y de financiamiento de vivienda a los trabajadores y pensionados incorporados al régimen de la Ley del ISSSTE. </t>
  </si>
  <si>
    <t>Aportación al Sistema de ahorro del personal formalizado y regularizado del 1er. bimestre 2021 y 6to. bimestre 2020.</t>
  </si>
  <si>
    <t>Dar viabilidad financiera al sistema, contribuir en la vida laboral de los trabajadores para que al concluir pueda acceder a una pensión.</t>
  </si>
  <si>
    <t>Asignaciones adicionales al sueldo</t>
  </si>
  <si>
    <t>Asignaciones destinadas a cubrir el costo de las prestaciones que los entes públicos otorgan en beneficio de sus empleados de conformidad con las condiciones generales de trabajo, en los términos de la legislación vigente.</t>
  </si>
  <si>
    <t>Otras prestaciones</t>
  </si>
  <si>
    <t>Asignaciones destinadas a cubrir el costo de otras prestaciones que las dependencias y entidades otorgan en beneficio de sus empleados</t>
  </si>
  <si>
    <t xml:space="preserve">Incentivar a los empleados para el logro de los objetivos, asegurando el bienestar del trabajador. </t>
  </si>
  <si>
    <t>Mantenimientos a equipos médicos del Hospital Comunitario las Joyas del ISAPEG</t>
  </si>
  <si>
    <t>Permite identificar las señales tempranas de un defecto para minimizar el riesgo de averías no programadas y reducir la necesidad de realizar mantenimiento correctivo.</t>
  </si>
  <si>
    <t>Ruben Solis Gomez</t>
  </si>
  <si>
    <t xml:space="preserve">Servicio de Lavanderia del mes de enero y febrero del 2021 de las Unidades médicas del ISAPEG </t>
  </si>
  <si>
    <t>Mantener el bienestar de nuestro personal y el de las personas sin seguridad social, eliminando la suciedad orgánica y/o inorgánica adherida a las superficies, siendo a su vez lo más respetuoso posible con el medio ambiente.</t>
  </si>
  <si>
    <t xml:space="preserve">Servicios Estrella Azul de Occidente </t>
  </si>
  <si>
    <t>Dr. Daniel Alberto Díaz Martínez, Secretario de Salud y Director General del Instituto de Salud Pública del Estado de Guanajuato.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</si>
</sst>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43" formatCode="_-* #,##0.00_-;\-* #,##0.00_-;_-* &quot;-&quot;??_-;_-@_-"/>
  </numFmts>
  <fonts count="21">
    <font>
      <sz val="11"/>
      <color theme="1"/>
      <name val="Calibri"/>
      <family val="2"/>
      <scheme val="minor"/>
    </font>
    <font>
      <sz val="10"/>
      <name val="Arial"/>
      <family val="2"/>
    </font>
    <font>
      <b/>
      <sz val="14"/>
      <color indexed="8"/>
      <name val="Arial"/>
      <family val="2"/>
    </font>
    <font>
      <b/>
      <sz val="10"/>
      <color theme="0"/>
      <name val="Arial"/>
      <family val="2"/>
    </font>
    <font>
      <b/>
      <sz val="12"/>
      <name val="Arial"/>
      <family val="2"/>
    </font>
    <font>
      <b/>
      <sz val="8"/>
      <color indexed="9"/>
      <name val="Arial"/>
      <family val="2"/>
    </font>
    <font>
      <sz val="11"/>
      <color theme="1"/>
      <name val="Calibri"/>
      <family val="2"/>
      <scheme val="minor"/>
    </font>
    <font>
      <b/>
      <sz val="8"/>
      <name val="Arial"/>
      <family val="2"/>
    </font>
    <font>
      <b/>
      <sz val="10"/>
      <color indexed="9"/>
      <name val="Arial"/>
      <family val="2"/>
    </font>
    <font>
      <sz val="10"/>
      <name val="Montserrat"/>
    </font>
    <font>
      <sz val="9"/>
      <name val="Arial"/>
      <family val="2"/>
    </font>
    <font>
      <b/>
      <sz val="9"/>
      <color indexed="9"/>
      <name val="Arial"/>
      <family val="2"/>
    </font>
    <font>
      <sz val="9"/>
      <color theme="0"/>
      <name val="Arial"/>
      <family val="2"/>
    </font>
    <font>
      <b/>
      <sz val="12"/>
      <color theme="1"/>
      <name val="Montserrat"/>
    </font>
    <font>
      <b/>
      <sz val="12"/>
      <color indexed="8"/>
      <name val="Arial"/>
      <family val="2"/>
    </font>
    <font>
      <b/>
      <sz val="10"/>
      <color theme="4" tint="-0.249977111117893"/>
      <name val="Arial"/>
      <family val="2"/>
    </font>
    <font>
      <b/>
      <u/>
      <sz val="12"/>
      <color theme="1"/>
      <name val="Montserrat"/>
    </font>
    <font>
      <sz val="8"/>
      <color theme="1"/>
      <name val="Montserrat"/>
    </font>
    <font>
      <b/>
      <u/>
      <sz val="12"/>
      <name val="Arial"/>
      <family val="2"/>
    </font>
    <font>
      <sz val="12"/>
      <name val="Montserrat"/>
    </font>
    <font>
      <sz val="10"/>
      <color theme="1"/>
      <name val="Montserrat"/>
    </font>
  </fonts>
  <fills count="5">
    <fill>
      <patternFill patternType="none"/>
    </fill>
    <fill>
      <patternFill patternType="gray125"/>
    </fill>
    <fill>
      <patternFill patternType="solid">
        <fgColor theme="0"/>
        <bgColor indexed="64"/>
      </patternFill>
    </fill>
    <fill>
      <patternFill patternType="solid">
        <fgColor rgb="FFA6264E"/>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0" fontId="1"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80">
    <xf numFmtId="0" fontId="0" fillId="0" borderId="0" xfId="0"/>
    <xf numFmtId="0" fontId="1" fillId="0" borderId="0" xfId="1" applyFont="1"/>
    <xf numFmtId="0" fontId="1" fillId="0" borderId="0" xfId="1"/>
    <xf numFmtId="0" fontId="1" fillId="2" borderId="0" xfId="1" applyFill="1"/>
    <xf numFmtId="0" fontId="5" fillId="3" borderId="1" xfId="1" applyFont="1" applyFill="1" applyBorder="1" applyAlignment="1">
      <alignment horizontal="center" vertical="center" wrapText="1"/>
    </xf>
    <xf numFmtId="0" fontId="1" fillId="0" borderId="1" xfId="1" applyNumberFormat="1" applyFont="1" applyFill="1" applyBorder="1" applyAlignment="1">
      <alignment horizontal="center" vertical="center" wrapText="1"/>
    </xf>
    <xf numFmtId="0" fontId="1" fillId="0" borderId="1" xfId="1" applyNumberFormat="1" applyFont="1" applyFill="1" applyBorder="1" applyAlignment="1">
      <alignment horizontal="left" vertical="center" wrapText="1"/>
    </xf>
    <xf numFmtId="0" fontId="1" fillId="0" borderId="1" xfId="1" applyFont="1" applyFill="1" applyBorder="1" applyAlignment="1">
      <alignment horizontal="left" vertical="center" wrapText="1"/>
    </xf>
    <xf numFmtId="0" fontId="3" fillId="3" borderId="1" xfId="1" applyFont="1" applyFill="1" applyBorder="1" applyAlignment="1">
      <alignment horizontal="center" vertical="center"/>
    </xf>
    <xf numFmtId="44" fontId="7" fillId="0" borderId="1" xfId="2" applyFont="1" applyFill="1" applyBorder="1" applyAlignment="1">
      <alignment horizontal="center" vertical="center" wrapText="1"/>
    </xf>
    <xf numFmtId="44" fontId="8" fillId="3" borderId="1" xfId="2" applyFont="1" applyFill="1" applyBorder="1" applyAlignment="1">
      <alignment horizontal="center" vertical="center" wrapText="1"/>
    </xf>
    <xf numFmtId="0" fontId="4" fillId="0" borderId="0" xfId="1" applyFont="1" applyBorder="1" applyAlignment="1">
      <alignment horizontal="center"/>
    </xf>
    <xf numFmtId="44" fontId="1" fillId="0" borderId="0" xfId="1" applyNumberFormat="1"/>
    <xf numFmtId="43" fontId="1" fillId="2" borderId="0" xfId="3" applyFont="1" applyFill="1"/>
    <xf numFmtId="0" fontId="4" fillId="0" borderId="0" xfId="1" applyFont="1" applyBorder="1" applyAlignment="1">
      <alignment horizontal="center"/>
    </xf>
    <xf numFmtId="9" fontId="7" fillId="0" borderId="1" xfId="4" applyFont="1" applyFill="1" applyBorder="1" applyAlignment="1">
      <alignment horizontal="center" vertical="center" wrapText="1"/>
    </xf>
    <xf numFmtId="9" fontId="8" fillId="3" borderId="1" xfId="2" applyNumberFormat="1" applyFont="1" applyFill="1" applyBorder="1" applyAlignment="1">
      <alignment horizontal="center" vertical="center" wrapText="1"/>
    </xf>
    <xf numFmtId="0" fontId="1" fillId="3" borderId="0" xfId="1" applyFont="1" applyFill="1"/>
    <xf numFmtId="0" fontId="1" fillId="3" borderId="1" xfId="1" applyNumberFormat="1" applyFont="1" applyFill="1" applyBorder="1" applyAlignment="1">
      <alignment horizontal="center" vertical="center" wrapText="1"/>
    </xf>
    <xf numFmtId="43" fontId="1" fillId="0" borderId="0" xfId="3" applyFont="1"/>
    <xf numFmtId="44" fontId="1" fillId="2" borderId="0" xfId="1" applyNumberFormat="1" applyFill="1"/>
    <xf numFmtId="43" fontId="7" fillId="0" borderId="0" xfId="3" applyFont="1" applyFill="1" applyBorder="1" applyAlignment="1">
      <alignment horizontal="center" vertical="center" wrapText="1"/>
    </xf>
    <xf numFmtId="49" fontId="1" fillId="0" borderId="1" xfId="1" applyNumberFormat="1" applyBorder="1" applyAlignment="1">
      <alignment horizontal="center" vertical="center" wrapText="1"/>
    </xf>
    <xf numFmtId="49" fontId="1" fillId="0" borderId="1" xfId="1" applyNumberFormat="1" applyBorder="1" applyAlignment="1">
      <alignment vertical="center" wrapText="1"/>
    </xf>
    <xf numFmtId="0" fontId="1" fillId="0" borderId="0" xfId="1" applyFill="1"/>
    <xf numFmtId="0" fontId="10" fillId="0" borderId="0" xfId="1" applyFont="1"/>
    <xf numFmtId="0" fontId="10" fillId="0" borderId="0" xfId="1" applyFont="1" applyAlignment="1">
      <alignment wrapText="1"/>
    </xf>
    <xf numFmtId="0" fontId="11" fillId="3" borderId="1" xfId="1" applyFont="1" applyFill="1" applyBorder="1" applyAlignment="1">
      <alignment horizontal="center" vertical="center" wrapText="1"/>
    </xf>
    <xf numFmtId="0" fontId="10" fillId="0" borderId="1" xfId="1" applyNumberFormat="1" applyFont="1" applyFill="1" applyBorder="1" applyAlignment="1">
      <alignment horizontal="center" vertical="center" wrapText="1"/>
    </xf>
    <xf numFmtId="0" fontId="10" fillId="0" borderId="1" xfId="1" applyFont="1" applyFill="1" applyBorder="1" applyAlignment="1">
      <alignment horizontal="left" vertical="center" wrapText="1"/>
    </xf>
    <xf numFmtId="0" fontId="10" fillId="0" borderId="1" xfId="1" applyFont="1" applyFill="1" applyBorder="1" applyAlignment="1">
      <alignment horizontal="center" vertical="center" wrapText="1"/>
    </xf>
    <xf numFmtId="0" fontId="10" fillId="0" borderId="6" xfId="1" applyFont="1" applyBorder="1" applyAlignment="1"/>
    <xf numFmtId="0" fontId="10" fillId="0" borderId="6" xfId="1" applyFont="1" applyBorder="1" applyAlignment="1">
      <alignment wrapText="1"/>
    </xf>
    <xf numFmtId="0" fontId="10" fillId="0" borderId="0" xfId="1" applyFont="1" applyAlignment="1"/>
    <xf numFmtId="0" fontId="10" fillId="0" borderId="6" xfId="1" applyFont="1" applyBorder="1" applyAlignment="1">
      <alignment horizontal="center" vertical="center"/>
    </xf>
    <xf numFmtId="0" fontId="10" fillId="0" borderId="0" xfId="1" applyFont="1" applyAlignment="1">
      <alignment horizontal="center" vertical="center"/>
    </xf>
    <xf numFmtId="4" fontId="1" fillId="0" borderId="0" xfId="1" applyNumberFormat="1"/>
    <xf numFmtId="4" fontId="1" fillId="4" borderId="0" xfId="1" applyNumberFormat="1" applyFill="1"/>
    <xf numFmtId="0" fontId="2" fillId="0" borderId="0" xfId="1" applyFont="1" applyFill="1" applyBorder="1" applyAlignment="1">
      <alignment vertical="top"/>
    </xf>
    <xf numFmtId="1" fontId="13" fillId="0" borderId="0" xfId="0" applyNumberFormat="1" applyFont="1" applyAlignment="1"/>
    <xf numFmtId="0" fontId="14" fillId="0" borderId="0" xfId="1" applyFont="1" applyFill="1" applyBorder="1" applyAlignment="1">
      <alignment vertical="center"/>
    </xf>
    <xf numFmtId="0" fontId="15" fillId="0" borderId="0" xfId="1" applyFont="1" applyFill="1" applyBorder="1" applyAlignment="1">
      <alignment vertical="center"/>
    </xf>
    <xf numFmtId="0" fontId="3" fillId="0" borderId="0" xfId="1" applyFont="1" applyFill="1" applyBorder="1" applyAlignment="1">
      <alignment horizontal="center" vertical="center"/>
    </xf>
    <xf numFmtId="0" fontId="13" fillId="0" borderId="0" xfId="0" applyFont="1" applyAlignment="1">
      <alignment vertical="center"/>
    </xf>
    <xf numFmtId="0" fontId="16" fillId="0" borderId="0" xfId="0" applyFont="1" applyAlignment="1">
      <alignment vertical="center"/>
    </xf>
    <xf numFmtId="0" fontId="4" fillId="0" borderId="0" xfId="1" applyFont="1" applyBorder="1" applyAlignment="1"/>
    <xf numFmtId="2" fontId="17" fillId="0" borderId="0" xfId="0" applyNumberFormat="1" applyFont="1" applyAlignment="1">
      <alignment horizontal="right"/>
    </xf>
    <xf numFmtId="0" fontId="18" fillId="0" borderId="0" xfId="1" applyFont="1" applyBorder="1" applyAlignment="1">
      <alignment horizontal="center"/>
    </xf>
    <xf numFmtId="0" fontId="18" fillId="0" borderId="8" xfId="1" applyFont="1" applyBorder="1" applyAlignment="1">
      <alignment horizontal="center"/>
    </xf>
    <xf numFmtId="0" fontId="4" fillId="0" borderId="0" xfId="1" applyFont="1" applyBorder="1" applyAlignment="1">
      <alignment horizontal="right"/>
    </xf>
    <xf numFmtId="0" fontId="3" fillId="3" borderId="1" xfId="1" applyFont="1" applyFill="1" applyBorder="1" applyAlignment="1">
      <alignment horizontal="center" vertical="center" wrapText="1"/>
    </xf>
    <xf numFmtId="0" fontId="8" fillId="3" borderId="1" xfId="1" applyFont="1" applyFill="1" applyBorder="1" applyAlignment="1">
      <alignment horizontal="center" vertical="center" wrapText="1"/>
    </xf>
    <xf numFmtId="0" fontId="8" fillId="3" borderId="9" xfId="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9" fillId="0" borderId="1" xfId="1" applyNumberFormat="1" applyFont="1" applyFill="1" applyBorder="1" applyAlignment="1">
      <alignment horizontal="left" vertical="center" wrapText="1"/>
    </xf>
    <xf numFmtId="0" fontId="1" fillId="0" borderId="1" xfId="1" applyBorder="1" applyAlignment="1">
      <alignment vertical="center" wrapText="1"/>
    </xf>
    <xf numFmtId="0" fontId="19" fillId="0" borderId="1" xfId="1" applyFont="1" applyFill="1" applyBorder="1" applyAlignment="1">
      <alignment horizontal="left" vertical="center" wrapText="1"/>
    </xf>
    <xf numFmtId="0" fontId="1" fillId="0" borderId="1" xfId="1" applyFont="1" applyFill="1" applyBorder="1" applyAlignment="1">
      <alignment vertical="center" wrapText="1"/>
    </xf>
    <xf numFmtId="0" fontId="3" fillId="3" borderId="3" xfId="1" applyFont="1" applyFill="1" applyBorder="1" applyAlignment="1">
      <alignment horizontal="center" vertical="center" wrapText="1"/>
    </xf>
    <xf numFmtId="0" fontId="1" fillId="0" borderId="0" xfId="1" applyFont="1" applyAlignment="1">
      <alignment horizontal="left" vertical="center" wrapText="1"/>
    </xf>
    <xf numFmtId="0" fontId="2" fillId="0" borderId="0" xfId="1" applyFont="1" applyFill="1" applyBorder="1" applyAlignment="1">
      <alignment horizontal="center" vertical="top"/>
    </xf>
    <xf numFmtId="0" fontId="9" fillId="0" borderId="2" xfId="1" applyFont="1" applyBorder="1" applyAlignment="1">
      <alignment horizontal="justify" vertical="center" wrapText="1"/>
    </xf>
    <xf numFmtId="0" fontId="9" fillId="0" borderId="3" xfId="1" applyFont="1" applyBorder="1" applyAlignment="1">
      <alignment horizontal="justify" vertical="center" wrapText="1"/>
    </xf>
    <xf numFmtId="0" fontId="9" fillId="0" borderId="4" xfId="1" applyFont="1" applyBorder="1" applyAlignment="1">
      <alignment horizontal="justify" vertical="center" wrapText="1"/>
    </xf>
    <xf numFmtId="0" fontId="1" fillId="0" borderId="0" xfId="1" applyFont="1" applyAlignment="1">
      <alignment horizontal="center"/>
    </xf>
    <xf numFmtId="0" fontId="1" fillId="0" borderId="0" xfId="1" applyFont="1" applyAlignment="1">
      <alignment horizontal="justify" vertical="center" wrapText="1"/>
    </xf>
    <xf numFmtId="0" fontId="0" fillId="0" borderId="0" xfId="0" applyAlignment="1">
      <alignment horizontal="justify" vertical="center" wrapText="1"/>
    </xf>
    <xf numFmtId="0" fontId="9" fillId="0" borderId="6" xfId="1" applyFont="1" applyBorder="1" applyAlignment="1">
      <alignment horizontal="center" vertical="center" wrapText="1"/>
    </xf>
    <xf numFmtId="0" fontId="9" fillId="0" borderId="2" xfId="1" applyFont="1" applyBorder="1" applyAlignment="1">
      <alignment horizontal="center" vertical="center" wrapText="1"/>
    </xf>
    <xf numFmtId="0" fontId="12" fillId="3" borderId="5" xfId="1" applyFont="1" applyFill="1" applyBorder="1" applyAlignment="1">
      <alignment horizontal="center"/>
    </xf>
    <xf numFmtId="0" fontId="12" fillId="3" borderId="7" xfId="1" applyFont="1" applyFill="1" applyBorder="1" applyAlignment="1">
      <alignment horizontal="center"/>
    </xf>
    <xf numFmtId="0" fontId="3" fillId="3" borderId="3"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8" fillId="3" borderId="9" xfId="1" applyFont="1" applyFill="1" applyBorder="1" applyAlignment="1">
      <alignment horizontal="center" vertical="center" wrapText="1"/>
    </xf>
    <xf numFmtId="0" fontId="8" fillId="3" borderId="5" xfId="1" applyFont="1" applyFill="1" applyBorder="1" applyAlignment="1">
      <alignment horizontal="center" vertical="center" wrapText="1"/>
    </xf>
    <xf numFmtId="0" fontId="20" fillId="0" borderId="8" xfId="0" applyFont="1" applyBorder="1" applyAlignment="1">
      <alignment horizontal="center"/>
    </xf>
    <xf numFmtId="0" fontId="20" fillId="0" borderId="0" xfId="0" applyFont="1" applyAlignment="1">
      <alignment horizontal="center" vertical="top" wrapText="1"/>
    </xf>
    <xf numFmtId="0" fontId="4" fillId="0" borderId="0" xfId="1" applyFont="1" applyBorder="1" applyAlignment="1">
      <alignment horizontal="center"/>
    </xf>
    <xf numFmtId="0" fontId="3" fillId="3" borderId="9" xfId="1" applyFont="1" applyFill="1" applyBorder="1" applyAlignment="1">
      <alignment horizontal="center" vertical="center" wrapText="1"/>
    </xf>
    <xf numFmtId="0" fontId="3" fillId="3" borderId="7" xfId="1" applyFont="1" applyFill="1" applyBorder="1" applyAlignment="1">
      <alignment horizontal="center" vertical="center" wrapText="1"/>
    </xf>
  </cellXfs>
  <cellStyles count="5">
    <cellStyle name="Millares" xfId="3" builtinId="3"/>
    <cellStyle name="Moneda" xfId="2" builtinId="4"/>
    <cellStyle name="Normal" xfId="0" builtinId="0"/>
    <cellStyle name="Normal 2" xfId="1"/>
    <cellStyle name="Porcentaje" xfId="4" builtinId="5"/>
  </cellStyles>
  <dxfs count="1">
    <dxf>
      <font>
        <color rgb="FF9C0006"/>
      </font>
      <fill>
        <patternFill>
          <bgColor rgb="FFFFC7CE"/>
        </patternFill>
      </fill>
    </dxf>
  </dxfs>
  <tableStyles count="0" defaultTableStyle="TableStyleMedium2" defaultPivotStyle="PivotStyleLight16"/>
  <colors>
    <mruColors>
      <color rgb="FFA6264E"/>
      <color rgb="FFE06680"/>
      <color rgb="FFC22C5A"/>
      <color rgb="FFD74D78"/>
      <color rgb="FFDD69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4</xdr:col>
      <xdr:colOff>533400</xdr:colOff>
      <xdr:row>0</xdr:row>
      <xdr:rowOff>25773</xdr:rowOff>
    </xdr:from>
    <xdr:to>
      <xdr:col>7</xdr:col>
      <xdr:colOff>47625</xdr:colOff>
      <xdr:row>4</xdr:row>
      <xdr:rowOff>114300</xdr:rowOff>
    </xdr:to>
    <xdr:pic>
      <xdr:nvPicPr>
        <xdr:cNvPr id="2" name="Imagen 1" descr="Membretada_carta-fondo_principal">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392" t="5985" r="47121" b="87587"/>
        <a:stretch/>
      </xdr:blipFill>
      <xdr:spPr bwMode="auto">
        <a:xfrm>
          <a:off x="5257800" y="25773"/>
          <a:ext cx="3257550" cy="736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1426153</xdr:colOff>
      <xdr:row>4</xdr:row>
      <xdr:rowOff>137680</xdr:rowOff>
    </xdr:to>
    <xdr:pic>
      <xdr:nvPicPr>
        <xdr:cNvPr id="3" name="Imagen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srcRect t="5348" r="65091" b="83954"/>
        <a:stretch/>
      </xdr:blipFill>
      <xdr:spPr bwMode="auto">
        <a:xfrm>
          <a:off x="0" y="0"/>
          <a:ext cx="1930978" cy="7853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1638300</xdr:colOff>
      <xdr:row>0</xdr:row>
      <xdr:rowOff>47625</xdr:rowOff>
    </xdr:from>
    <xdr:to>
      <xdr:col>1</xdr:col>
      <xdr:colOff>3751118</xdr:colOff>
      <xdr:row>4</xdr:row>
      <xdr:rowOff>65808</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cstate="print"/>
        <a:srcRect l="10502" t="19699" b="9079"/>
        <a:stretch/>
      </xdr:blipFill>
      <xdr:spPr>
        <a:xfrm>
          <a:off x="2143125" y="47625"/>
          <a:ext cx="2112818" cy="665883"/>
        </a:xfrm>
        <a:prstGeom prst="rect">
          <a:avLst/>
        </a:prstGeom>
      </xdr:spPr>
    </xdr:pic>
    <xdr:clientData/>
  </xdr:twoCellAnchor>
  <xdr:twoCellAnchor editAs="oneCell">
    <xdr:from>
      <xdr:col>1</xdr:col>
      <xdr:colOff>609600</xdr:colOff>
      <xdr:row>67</xdr:row>
      <xdr:rowOff>76200</xdr:rowOff>
    </xdr:from>
    <xdr:to>
      <xdr:col>4</xdr:col>
      <xdr:colOff>415925</xdr:colOff>
      <xdr:row>87</xdr:row>
      <xdr:rowOff>28575</xdr:rowOff>
    </xdr:to>
    <xdr:pic>
      <xdr:nvPicPr>
        <xdr:cNvPr id="5" name="Imagen 4"/>
        <xdr:cNvPicPr/>
      </xdr:nvPicPr>
      <xdr:blipFill>
        <a:blip xmlns:r="http://schemas.openxmlformats.org/officeDocument/2006/relationships" r:embed="rId4"/>
        <a:stretch>
          <a:fillRect/>
        </a:stretch>
      </xdr:blipFill>
      <xdr:spPr>
        <a:xfrm>
          <a:off x="1114425" y="12954000"/>
          <a:ext cx="5721350" cy="3190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152400</xdr:colOff>
      <xdr:row>0</xdr:row>
      <xdr:rowOff>19050</xdr:rowOff>
    </xdr:from>
    <xdr:to>
      <xdr:col>5</xdr:col>
      <xdr:colOff>1336541</xdr:colOff>
      <xdr:row>4</xdr:row>
      <xdr:rowOff>85725</xdr:rowOff>
    </xdr:to>
    <xdr:pic>
      <xdr:nvPicPr>
        <xdr:cNvPr id="2" name="Imagen 1" descr="Membretada_carta-fondo_principal">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392" t="5985" r="47121" b="87587"/>
        <a:stretch/>
      </xdr:blipFill>
      <xdr:spPr bwMode="auto">
        <a:xfrm>
          <a:off x="5105400" y="19050"/>
          <a:ext cx="3527291"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1</xdr:col>
      <xdr:colOff>1168978</xdr:colOff>
      <xdr:row>4</xdr:row>
      <xdr:rowOff>147205</xdr:rowOff>
    </xdr:to>
    <xdr:pic>
      <xdr:nvPicPr>
        <xdr:cNvPr id="3" name="Imagen 2">
          <a:extLst>
            <a:ext uri="{FF2B5EF4-FFF2-40B4-BE49-F238E27FC236}">
              <a16:creationId xmlns:a16="http://schemas.microsoft.com/office/drawing/2014/main" id="{00000000-0008-0000-0100-000003000000}"/>
            </a:ext>
          </a:extLst>
        </xdr:cNvPr>
        <xdr:cNvPicPr/>
      </xdr:nvPicPr>
      <xdr:blipFill rotWithShape="1">
        <a:blip xmlns:r="http://schemas.openxmlformats.org/officeDocument/2006/relationships" r:embed="rId2" cstate="print"/>
        <a:srcRect t="5348" r="65091" b="83954"/>
        <a:stretch/>
      </xdr:blipFill>
      <xdr:spPr bwMode="auto">
        <a:xfrm>
          <a:off x="0" y="9525"/>
          <a:ext cx="1930978" cy="7853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1743075</xdr:colOff>
      <xdr:row>0</xdr:row>
      <xdr:rowOff>76200</xdr:rowOff>
    </xdr:from>
    <xdr:to>
      <xdr:col>2</xdr:col>
      <xdr:colOff>1030143</xdr:colOff>
      <xdr:row>4</xdr:row>
      <xdr:rowOff>94383</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cstate="print"/>
        <a:srcRect l="10502" t="19699" b="9079"/>
        <a:stretch/>
      </xdr:blipFill>
      <xdr:spPr>
        <a:xfrm>
          <a:off x="2247900" y="76200"/>
          <a:ext cx="2112818" cy="6658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2857500</xdr:colOff>
      <xdr:row>0</xdr:row>
      <xdr:rowOff>19050</xdr:rowOff>
    </xdr:from>
    <xdr:to>
      <xdr:col>4</xdr:col>
      <xdr:colOff>0</xdr:colOff>
      <xdr:row>4</xdr:row>
      <xdr:rowOff>85725</xdr:rowOff>
    </xdr:to>
    <xdr:pic>
      <xdr:nvPicPr>
        <xdr:cNvPr id="2" name="Imagen 1" descr="Membretada_carta-fondo_principal">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392" t="5985" r="47121" b="87587"/>
        <a:stretch/>
      </xdr:blipFill>
      <xdr:spPr bwMode="auto">
        <a:xfrm>
          <a:off x="6076950" y="19050"/>
          <a:ext cx="1438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1</xdr:col>
      <xdr:colOff>1426153</xdr:colOff>
      <xdr:row>4</xdr:row>
      <xdr:rowOff>147205</xdr:rowOff>
    </xdr:to>
    <xdr:pic>
      <xdr:nvPicPr>
        <xdr:cNvPr id="3" name="Imagen 2">
          <a:extLst>
            <a:ext uri="{FF2B5EF4-FFF2-40B4-BE49-F238E27FC236}">
              <a16:creationId xmlns:a16="http://schemas.microsoft.com/office/drawing/2014/main" id="{00000000-0008-0000-0200-000003000000}"/>
            </a:ext>
          </a:extLst>
        </xdr:cNvPr>
        <xdr:cNvPicPr/>
      </xdr:nvPicPr>
      <xdr:blipFill rotWithShape="1">
        <a:blip xmlns:r="http://schemas.openxmlformats.org/officeDocument/2006/relationships" r:embed="rId2" cstate="print"/>
        <a:srcRect t="5348" r="65091" b="83954"/>
        <a:stretch/>
      </xdr:blipFill>
      <xdr:spPr bwMode="auto">
        <a:xfrm>
          <a:off x="0" y="9525"/>
          <a:ext cx="1930978" cy="7853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1743075</xdr:colOff>
      <xdr:row>0</xdr:row>
      <xdr:rowOff>76200</xdr:rowOff>
    </xdr:from>
    <xdr:to>
      <xdr:col>2</xdr:col>
      <xdr:colOff>1141268</xdr:colOff>
      <xdr:row>4</xdr:row>
      <xdr:rowOff>94383</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3" cstate="print"/>
        <a:srcRect l="10502" t="19699" b="9079"/>
        <a:stretch/>
      </xdr:blipFill>
      <xdr:spPr>
        <a:xfrm>
          <a:off x="2247900" y="76200"/>
          <a:ext cx="2112818" cy="6658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1333501</xdr:colOff>
      <xdr:row>1</xdr:row>
      <xdr:rowOff>81643</xdr:rowOff>
    </xdr:from>
    <xdr:to>
      <xdr:col>7</xdr:col>
      <xdr:colOff>931366</xdr:colOff>
      <xdr:row>5</xdr:row>
      <xdr:rowOff>183018</xdr:rowOff>
    </xdr:to>
    <xdr:pic>
      <xdr:nvPicPr>
        <xdr:cNvPr id="2" name="Imagen 1" descr="Membretada_carta-fondo_principal">
          <a:extLst>
            <a:ext uri="{FF2B5EF4-FFF2-40B4-BE49-F238E27FC236}">
              <a16:creationId xmlns:a16="http://schemas.microsoft.com/office/drawing/2014/main" id="{00000000-0008-0000-06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753" t="6089" r="49517" b="87458"/>
        <a:stretch/>
      </xdr:blipFill>
      <xdr:spPr bwMode="auto">
        <a:xfrm>
          <a:off x="10934701" y="310243"/>
          <a:ext cx="4674690" cy="101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P27U00MJWEYB8\Aportaci&#243;n%20Solidaria%20Estatal\Users\Gerardo%20Kirchner\Desktop\SP_2011_MAYO_(LEONOR)(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REPORTES%20DCAF%20DDSI\RESUMEN%20BITACORA%20SIGEFI%20AL%20190218%20A%20Sanchez%20010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to Federal"/>
      <sheetName val="Puebla"/>
      <sheetName val="Tabasco"/>
      <sheetName val="Distrito_Federal"/>
    </sheetNames>
    <sheetDataSet>
      <sheetData sheetId="0" refreshError="1">
        <row r="1">
          <cell r="A1" t="str">
            <v>SECRETARÍA DE SALUD</v>
          </cell>
        </row>
        <row r="2">
          <cell r="A2" t="str">
            <v>COMISIÓN NACIONAL DE PROTECCIÓN SOCIAL EN SALUD</v>
          </cell>
        </row>
        <row r="3">
          <cell r="A3" t="str">
            <v>DIRECCIÓN GENERAL DE FINANCIAMIENTO</v>
          </cell>
        </row>
        <row r="4">
          <cell r="A4" t="str">
            <v>DIRECCIÓN DE GESTIÓN Y CONTROL PRESUPUESTAL</v>
          </cell>
        </row>
        <row r="6">
          <cell r="A6" t="str">
            <v>Programa Seguro Popular en Salud</v>
          </cell>
        </row>
        <row r="7">
          <cell r="A7" t="str">
            <v>Control y registro de transferencias de recursos presupuestarios realizadas a las entidades federativas , Ejercicio fiscal 2011.</v>
          </cell>
        </row>
        <row r="11">
          <cell r="C11" t="str">
            <v>Autorización de transferencia</v>
          </cell>
          <cell r="I11" t="str">
            <v>Transferencia de recursos presupuestarios</v>
          </cell>
          <cell r="L11" t="str">
            <v>Comprobación de recursos presupuestarios transferidos (recibo)</v>
          </cell>
        </row>
        <row r="12">
          <cell r="A12" t="str">
            <v>No.</v>
          </cell>
          <cell r="B12" t="str">
            <v>Entidad federativa</v>
          </cell>
          <cell r="C12" t="str">
            <v>Oficio de autorización</v>
          </cell>
          <cell r="D12" t="str">
            <v>Fecha</v>
          </cell>
          <cell r="E12" t="str">
            <v>Trimestre</v>
          </cell>
          <cell r="F12" t="str">
            <v>Periodo</v>
          </cell>
          <cell r="G12" t="str">
            <v>Concepto</v>
          </cell>
          <cell r="H12" t="str">
            <v>Monto autorizado</v>
          </cell>
          <cell r="I12" t="str">
            <v>Fecha de operación bancaria</v>
          </cell>
          <cell r="J12" t="str">
            <v>No. de oficio de notificación</v>
          </cell>
          <cell r="K12" t="str">
            <v>Monto transferido</v>
          </cell>
          <cell r="L12" t="str">
            <v>Fecha de recepción de recibo</v>
          </cell>
          <cell r="M12" t="str">
            <v>No. de recibo (folio)</v>
          </cell>
        </row>
        <row r="13">
          <cell r="A13">
            <v>9</v>
          </cell>
          <cell r="B13" t="str">
            <v>Distrito Federal</v>
          </cell>
          <cell r="C13" t="str">
            <v>NI/DGAS/033/2011</v>
          </cell>
          <cell r="D13">
            <v>40574</v>
          </cell>
          <cell r="E13" t="str">
            <v>IV-2010</v>
          </cell>
          <cell r="F13" t="str">
            <v>Cierre</v>
          </cell>
          <cell r="G13" t="str">
            <v>CS</v>
          </cell>
          <cell r="H13">
            <v>2849246.72</v>
          </cell>
          <cell r="I13">
            <v>40616</v>
          </cell>
          <cell r="J13" t="str">
            <v>DGF/505/2011</v>
          </cell>
          <cell r="K13">
            <v>2849246.72</v>
          </cell>
        </row>
        <row r="14">
          <cell r="C14" t="str">
            <v>NI/DGAS/073/2011</v>
          </cell>
          <cell r="D14">
            <v>40598</v>
          </cell>
          <cell r="E14" t="str">
            <v>I-2011</v>
          </cell>
          <cell r="F14" t="str">
            <v>Anticipo</v>
          </cell>
          <cell r="G14" t="str">
            <v>CS</v>
          </cell>
          <cell r="H14">
            <v>216598708.03999999</v>
          </cell>
          <cell r="I14">
            <v>40616</v>
          </cell>
          <cell r="J14" t="str">
            <v>DGF/520/2011</v>
          </cell>
          <cell r="K14">
            <v>216598708.03999999</v>
          </cell>
        </row>
        <row r="15">
          <cell r="C15" t="str">
            <v>NI DGF/DGAS/105/2011</v>
          </cell>
          <cell r="D15">
            <v>40618</v>
          </cell>
          <cell r="E15" t="str">
            <v>I-2011</v>
          </cell>
          <cell r="F15" t="str">
            <v>Complemento</v>
          </cell>
          <cell r="G15" t="str">
            <v>CS</v>
          </cell>
          <cell r="H15">
            <v>60314701.149999999</v>
          </cell>
          <cell r="I15">
            <v>40624</v>
          </cell>
          <cell r="J15" t="str">
            <v>DGF/557/2011</v>
          </cell>
          <cell r="K15">
            <v>60314701.149999999</v>
          </cell>
        </row>
        <row r="16">
          <cell r="C16" t="str">
            <v>NI DGF/DGAS/183/2011</v>
          </cell>
          <cell r="D16">
            <v>40680</v>
          </cell>
          <cell r="E16" t="str">
            <v>II-2011</v>
          </cell>
          <cell r="F16" t="str">
            <v>Anticipo</v>
          </cell>
          <cell r="G16" t="str">
            <v>CS</v>
          </cell>
          <cell r="H16">
            <v>87061234.510000005</v>
          </cell>
          <cell r="I16">
            <v>40686</v>
          </cell>
          <cell r="J16" t="str">
            <v>DGF/1099/2011</v>
          </cell>
          <cell r="K16">
            <v>87061234.510000005</v>
          </cell>
        </row>
        <row r="17">
          <cell r="K17">
            <v>0</v>
          </cell>
        </row>
        <row r="18">
          <cell r="K18">
            <v>0</v>
          </cell>
        </row>
        <row r="19">
          <cell r="K19">
            <v>0</v>
          </cell>
        </row>
        <row r="20">
          <cell r="K20">
            <v>0</v>
          </cell>
        </row>
        <row r="21">
          <cell r="K21">
            <v>0</v>
          </cell>
        </row>
        <row r="22">
          <cell r="K22">
            <v>0</v>
          </cell>
        </row>
        <row r="23">
          <cell r="K23">
            <v>0</v>
          </cell>
        </row>
        <row r="24">
          <cell r="B24" t="str">
            <v>subtotal CS</v>
          </cell>
          <cell r="H24">
            <v>366823890.41999996</v>
          </cell>
          <cell r="K24">
            <v>366823890.41999996</v>
          </cell>
        </row>
        <row r="25">
          <cell r="C25" t="str">
            <v>NI/DGAS/033/2011</v>
          </cell>
          <cell r="D25">
            <v>40574</v>
          </cell>
          <cell r="E25" t="str">
            <v>IV-2010</v>
          </cell>
          <cell r="F25" t="str">
            <v>Cierre</v>
          </cell>
          <cell r="G25" t="str">
            <v>ASF</v>
          </cell>
          <cell r="H25">
            <v>3331778.98</v>
          </cell>
          <cell r="I25">
            <v>40616</v>
          </cell>
          <cell r="J25" t="str">
            <v>DGF/505/2011</v>
          </cell>
          <cell r="K25">
            <v>3331778.98</v>
          </cell>
        </row>
        <row r="26">
          <cell r="C26" t="str">
            <v>NI DGF/DGAS/145/2011</v>
          </cell>
          <cell r="D26">
            <v>40647</v>
          </cell>
          <cell r="E26" t="str">
            <v>I-2011</v>
          </cell>
          <cell r="F26" t="str">
            <v>Complemento</v>
          </cell>
          <cell r="G26" t="str">
            <v>ASF</v>
          </cell>
          <cell r="H26">
            <v>34219073.189999998</v>
          </cell>
          <cell r="I26">
            <v>40652</v>
          </cell>
          <cell r="J26" t="str">
            <v>DGF/858/2011</v>
          </cell>
          <cell r="K26">
            <v>34219073.189999998</v>
          </cell>
        </row>
        <row r="27">
          <cell r="C27" t="str">
            <v>NI DGF/DGAS/183/2011</v>
          </cell>
          <cell r="D27">
            <v>40680</v>
          </cell>
          <cell r="E27" t="str">
            <v>I-2011</v>
          </cell>
          <cell r="F27" t="str">
            <v>Cierre</v>
          </cell>
          <cell r="G27" t="str">
            <v>ASF</v>
          </cell>
          <cell r="H27">
            <v>260712392.53999999</v>
          </cell>
          <cell r="I27">
            <v>40686</v>
          </cell>
          <cell r="J27" t="str">
            <v>DGF/1099/2011</v>
          </cell>
          <cell r="K27">
            <v>260712392.53999999</v>
          </cell>
        </row>
        <row r="28">
          <cell r="K28">
            <v>0</v>
          </cell>
        </row>
        <row r="29">
          <cell r="K29">
            <v>0</v>
          </cell>
        </row>
        <row r="30">
          <cell r="K30">
            <v>0</v>
          </cell>
        </row>
        <row r="31">
          <cell r="K31">
            <v>0</v>
          </cell>
        </row>
        <row r="32">
          <cell r="K32">
            <v>0</v>
          </cell>
        </row>
        <row r="33">
          <cell r="K33">
            <v>0</v>
          </cell>
        </row>
        <row r="34">
          <cell r="B34" t="str">
            <v>subtotal ASF</v>
          </cell>
          <cell r="H34">
            <v>298263244.70999998</v>
          </cell>
          <cell r="K34">
            <v>298263244.70999998</v>
          </cell>
        </row>
        <row r="35">
          <cell r="B35" t="str">
            <v>TOTAL</v>
          </cell>
          <cell r="H35">
            <v>665087135.12999988</v>
          </cell>
          <cell r="K35">
            <v>665087135.12999988</v>
          </cell>
        </row>
      </sheetData>
      <sheetData sheetId="1" refreshError="1"/>
      <sheetData sheetId="2" refreshError="1"/>
      <sheetData sheetId="3">
        <row r="1">
          <cell r="A1" t="str">
            <v>SECRETARÍA DE SALUD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IV"/>
      <sheetName val="ENTIDAD"/>
      <sheetName val="SIGEFI 190218 "/>
      <sheetName val="CNPSS SUBSSEG 010218"/>
      <sheetName val="B1"/>
      <sheetName val="B2"/>
      <sheetName val="ADRIANA 010218"/>
      <sheetName val="Grafica SIGEFI N"/>
      <sheetName val="Grafica SIGEFI F"/>
      <sheetName val="ENTIDADES"/>
      <sheetName val="Grafica SIGEFI F Asesores"/>
      <sheetName val="AGS "/>
      <sheetName val="B C N"/>
      <sheetName val="B C S"/>
      <sheetName val="CAMP"/>
      <sheetName val="CHIA"/>
      <sheetName val="CHIH"/>
      <sheetName val="CD MEX"/>
      <sheetName val="COAH"/>
      <sheetName val="COL"/>
      <sheetName val="DUR"/>
      <sheetName val="GTO"/>
      <sheetName val="GRO"/>
      <sheetName val="HGO"/>
      <sheetName val="JAL"/>
      <sheetName val="EDO MEX"/>
      <sheetName val="MICH"/>
      <sheetName val="MOR"/>
      <sheetName val="NAY"/>
      <sheetName val="N L"/>
      <sheetName val="OAX"/>
      <sheetName val="PUE"/>
      <sheetName val="QRO"/>
      <sheetName val="Q ROO"/>
      <sheetName val="S L P"/>
      <sheetName val="SIN"/>
      <sheetName val="SON"/>
      <sheetName val="TAB"/>
      <sheetName val="TAM"/>
      <sheetName val="TLAX"/>
      <sheetName val="VER"/>
      <sheetName val="YUC"/>
      <sheetName val="ZA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Aguascalientes</v>
          </cell>
        </row>
        <row r="2">
          <cell r="A2" t="str">
            <v>Baja California</v>
          </cell>
        </row>
        <row r="3">
          <cell r="A3" t="str">
            <v>Baja California Sur</v>
          </cell>
        </row>
        <row r="4">
          <cell r="A4" t="str">
            <v>Campeche</v>
          </cell>
        </row>
        <row r="5">
          <cell r="A5" t="str">
            <v>Coahuila</v>
          </cell>
        </row>
        <row r="6">
          <cell r="A6" t="str">
            <v>Colima</v>
          </cell>
        </row>
        <row r="7">
          <cell r="A7" t="str">
            <v>Chiapas</v>
          </cell>
        </row>
        <row r="8">
          <cell r="A8" t="str">
            <v>Chihuahua</v>
          </cell>
        </row>
        <row r="9">
          <cell r="A9" t="str">
            <v>Ciudad de México</v>
          </cell>
        </row>
        <row r="10">
          <cell r="A10" t="str">
            <v>Durango</v>
          </cell>
        </row>
        <row r="11">
          <cell r="A11" t="str">
            <v>Guanajuato</v>
          </cell>
        </row>
        <row r="12">
          <cell r="A12" t="str">
            <v>Guerrero</v>
          </cell>
        </row>
        <row r="13">
          <cell r="A13" t="str">
            <v>Hidalgo</v>
          </cell>
        </row>
        <row r="14">
          <cell r="A14" t="str">
            <v>Jalisco</v>
          </cell>
        </row>
        <row r="15">
          <cell r="A15" t="str">
            <v>Estado de México</v>
          </cell>
        </row>
        <row r="16">
          <cell r="A16" t="str">
            <v>Michoacán</v>
          </cell>
        </row>
        <row r="17">
          <cell r="A17" t="str">
            <v>Morelos</v>
          </cell>
        </row>
        <row r="18">
          <cell r="A18" t="str">
            <v>Nayarit</v>
          </cell>
        </row>
        <row r="19">
          <cell r="A19" t="str">
            <v>Nuevo León</v>
          </cell>
        </row>
        <row r="20">
          <cell r="A20" t="str">
            <v>Oaxaca</v>
          </cell>
        </row>
        <row r="21">
          <cell r="A21" t="str">
            <v>Puebla</v>
          </cell>
        </row>
        <row r="22">
          <cell r="A22" t="str">
            <v>Querétaro</v>
          </cell>
        </row>
        <row r="23">
          <cell r="A23" t="str">
            <v>Quintana Roo</v>
          </cell>
        </row>
        <row r="24">
          <cell r="A24" t="str">
            <v>San Luis Potosí</v>
          </cell>
        </row>
        <row r="25">
          <cell r="A25" t="str">
            <v>Sinaloa</v>
          </cell>
        </row>
        <row r="26">
          <cell r="A26" t="str">
            <v>Sonora</v>
          </cell>
        </row>
        <row r="27">
          <cell r="A27" t="str">
            <v>Tabasco</v>
          </cell>
        </row>
        <row r="28">
          <cell r="A28" t="str">
            <v>Tamaulipas</v>
          </cell>
        </row>
        <row r="29">
          <cell r="A29" t="str">
            <v>Tlaxcala</v>
          </cell>
        </row>
        <row r="30">
          <cell r="A30" t="str">
            <v>Veracruz</v>
          </cell>
        </row>
        <row r="31">
          <cell r="A31" t="str">
            <v>Yucatán</v>
          </cell>
        </row>
        <row r="32">
          <cell r="A32" t="str">
            <v>Zacatecas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J70"/>
  <sheetViews>
    <sheetView showGridLines="0" tabSelected="1" topLeftCell="A13" zoomScaleNormal="100" workbookViewId="0">
      <selection activeCell="B24" sqref="B24"/>
    </sheetView>
  </sheetViews>
  <sheetFormatPr baseColWidth="10" defaultRowHeight="12.75"/>
  <cols>
    <col min="1" max="1" width="7.5703125" style="1" bestFit="1" customWidth="1"/>
    <col min="2" max="2" width="62.85546875" style="1" customWidth="1"/>
    <col min="3" max="3" width="19" style="2" bestFit="1" customWidth="1"/>
    <col min="4" max="4" width="6.85546875" style="2" bestFit="1" customWidth="1"/>
    <col min="5" max="6" width="17.5703125" style="2" customWidth="1"/>
    <col min="7" max="7" width="21" style="2" customWidth="1"/>
    <col min="8" max="8" width="15.85546875" style="2" bestFit="1" customWidth="1"/>
    <col min="9" max="9" width="17.5703125" style="19" bestFit="1" customWidth="1"/>
    <col min="10" max="10" width="15.85546875" style="2" bestFit="1" customWidth="1"/>
    <col min="11" max="16384" width="11.42578125" style="2"/>
  </cols>
  <sheetData>
    <row r="7" spans="1:7">
      <c r="A7" s="64"/>
      <c r="B7" s="64"/>
      <c r="C7" s="64"/>
      <c r="D7" s="64"/>
      <c r="E7" s="64"/>
      <c r="F7" s="64"/>
      <c r="G7" s="64"/>
    </row>
    <row r="8" spans="1:7">
      <c r="A8" s="64"/>
      <c r="B8" s="64"/>
      <c r="C8" s="64"/>
      <c r="D8" s="64"/>
      <c r="E8" s="64"/>
      <c r="F8" s="64"/>
      <c r="G8" s="64"/>
    </row>
    <row r="9" spans="1:7" ht="18">
      <c r="A9" s="60" t="s">
        <v>22</v>
      </c>
      <c r="B9" s="60"/>
      <c r="C9" s="60"/>
      <c r="D9" s="60"/>
      <c r="E9" s="60"/>
      <c r="F9" s="60"/>
      <c r="G9" s="60"/>
    </row>
    <row r="10" spans="1:7" ht="18">
      <c r="A10" s="60" t="s">
        <v>23</v>
      </c>
      <c r="B10" s="60"/>
      <c r="C10" s="60"/>
      <c r="D10" s="60"/>
      <c r="E10" s="60"/>
      <c r="F10" s="60"/>
      <c r="G10" s="60"/>
    </row>
    <row r="11" spans="1:7" ht="18">
      <c r="A11" s="60" t="s">
        <v>24</v>
      </c>
      <c r="B11" s="60"/>
      <c r="C11" s="60"/>
      <c r="D11" s="60"/>
      <c r="E11" s="60"/>
      <c r="F11" s="60"/>
      <c r="G11" s="60"/>
    </row>
    <row r="12" spans="1:7" ht="18">
      <c r="A12" s="60" t="s">
        <v>25</v>
      </c>
      <c r="B12" s="60"/>
      <c r="C12" s="60"/>
      <c r="D12" s="60"/>
      <c r="E12" s="60"/>
      <c r="F12" s="60"/>
      <c r="G12" s="60"/>
    </row>
    <row r="13" spans="1:7" ht="18">
      <c r="A13" s="60" t="s">
        <v>26</v>
      </c>
      <c r="B13" s="60"/>
      <c r="C13" s="60"/>
      <c r="D13" s="60"/>
      <c r="E13" s="60"/>
      <c r="F13" s="60"/>
      <c r="G13" s="60"/>
    </row>
    <row r="14" spans="1:7" ht="18">
      <c r="A14" s="60"/>
      <c r="B14" s="60"/>
      <c r="C14" s="60"/>
      <c r="D14" s="60"/>
      <c r="E14" s="60"/>
      <c r="F14" s="60"/>
      <c r="G14" s="60"/>
    </row>
    <row r="15" spans="1:7" ht="18">
      <c r="A15" s="60" t="s">
        <v>19</v>
      </c>
      <c r="B15" s="60"/>
      <c r="C15" s="60"/>
      <c r="D15" s="60"/>
      <c r="E15" s="60"/>
      <c r="F15" s="60"/>
      <c r="G15" s="60"/>
    </row>
    <row r="16" spans="1:7" ht="18">
      <c r="A16" s="60" t="s">
        <v>27</v>
      </c>
      <c r="B16" s="60"/>
      <c r="C16" s="60"/>
      <c r="D16" s="60"/>
      <c r="E16" s="60"/>
      <c r="F16" s="60"/>
      <c r="G16" s="60"/>
    </row>
    <row r="17" spans="1:10" ht="15.75">
      <c r="A17" s="14"/>
      <c r="B17" s="14"/>
      <c r="C17" s="14"/>
      <c r="D17" s="14"/>
      <c r="E17" s="14"/>
      <c r="F17" s="14"/>
      <c r="G17" s="14"/>
    </row>
    <row r="18" spans="1:10" ht="80.25" customHeight="1">
      <c r="A18" s="8" t="s">
        <v>35</v>
      </c>
      <c r="B18" s="8" t="s">
        <v>1</v>
      </c>
      <c r="C18" s="4" t="s">
        <v>15</v>
      </c>
      <c r="D18" s="4" t="s">
        <v>18</v>
      </c>
      <c r="E18" s="4" t="s">
        <v>37</v>
      </c>
      <c r="F18" s="4" t="s">
        <v>30</v>
      </c>
      <c r="G18" s="4" t="s">
        <v>31</v>
      </c>
    </row>
    <row r="19" spans="1:10" s="3" customFormat="1" ht="25.5" customHeight="1">
      <c r="A19" s="5">
        <v>1000</v>
      </c>
      <c r="B19" s="7" t="s">
        <v>16</v>
      </c>
      <c r="C19" s="9">
        <v>1618308396.8499999</v>
      </c>
      <c r="D19" s="15">
        <f>C19/C22</f>
        <v>0.39999999999950564</v>
      </c>
      <c r="E19" s="9">
        <v>531364834.21000004</v>
      </c>
      <c r="F19" s="9">
        <f>+E19</f>
        <v>531364834.21000004</v>
      </c>
      <c r="G19" s="9">
        <f>C19-F19</f>
        <v>1086943562.6399999</v>
      </c>
      <c r="I19" s="13"/>
      <c r="J19" s="20"/>
    </row>
    <row r="20" spans="1:10" s="3" customFormat="1" ht="25.5" customHeight="1">
      <c r="A20" s="5">
        <v>2000</v>
      </c>
      <c r="B20" s="6" t="s">
        <v>61</v>
      </c>
      <c r="C20" s="9">
        <f>1294646717.48+228500</f>
        <v>1294875217.48</v>
      </c>
      <c r="D20" s="15">
        <f>C20/C22</f>
        <v>0.32005647872774917</v>
      </c>
      <c r="E20" s="9">
        <v>0</v>
      </c>
      <c r="F20" s="9">
        <f t="shared" ref="F20:F21" si="0">+E20</f>
        <v>0</v>
      </c>
      <c r="G20" s="9">
        <f t="shared" ref="G20:G21" si="1">C20-F20</f>
        <v>1294875217.48</v>
      </c>
      <c r="I20" s="13"/>
      <c r="J20" s="20"/>
    </row>
    <row r="21" spans="1:10" s="3" customFormat="1" ht="25.5" customHeight="1">
      <c r="A21" s="5">
        <v>3000</v>
      </c>
      <c r="B21" s="7" t="s">
        <v>17</v>
      </c>
      <c r="C21" s="9">
        <v>1132587377.8</v>
      </c>
      <c r="D21" s="15">
        <f>C21/C22</f>
        <v>0.27994352127274513</v>
      </c>
      <c r="E21" s="9">
        <v>21579521.640000001</v>
      </c>
      <c r="F21" s="9">
        <f t="shared" si="0"/>
        <v>21579521.640000001</v>
      </c>
      <c r="G21" s="9">
        <f t="shared" si="1"/>
        <v>1111007856.1599998</v>
      </c>
      <c r="I21" s="13"/>
      <c r="J21" s="20"/>
    </row>
    <row r="22" spans="1:10" ht="21.75" customHeight="1">
      <c r="A22" s="18"/>
      <c r="B22" s="10" t="s">
        <v>14</v>
      </c>
      <c r="C22" s="10">
        <f>SUM(C19:C21)</f>
        <v>4045770992.1300001</v>
      </c>
      <c r="D22" s="16">
        <f>SUM(D19:D21)</f>
        <v>0.99999999999999989</v>
      </c>
      <c r="E22" s="10">
        <f>SUM(E19:E21)</f>
        <v>552944355.85000002</v>
      </c>
      <c r="F22" s="10">
        <f>SUM(F19:F21)</f>
        <v>552944355.85000002</v>
      </c>
      <c r="G22" s="10">
        <f t="shared" ref="G22" si="2">C22-F22</f>
        <v>3492826636.2800002</v>
      </c>
    </row>
    <row r="23" spans="1:10">
      <c r="A23" s="61"/>
      <c r="B23" s="62"/>
      <c r="C23" s="62"/>
      <c r="D23" s="62"/>
      <c r="E23" s="62"/>
      <c r="F23" s="62"/>
      <c r="G23" s="63"/>
    </row>
    <row r="24" spans="1:10">
      <c r="C24" s="12"/>
      <c r="D24" s="12"/>
    </row>
    <row r="26" spans="1:10">
      <c r="E26" s="12"/>
      <c r="F26" s="19"/>
      <c r="G26" s="19"/>
      <c r="H26" s="12"/>
    </row>
    <row r="27" spans="1:10">
      <c r="G27" s="21"/>
    </row>
    <row r="28" spans="1:10">
      <c r="G28" s="12"/>
    </row>
    <row r="30" spans="1:10" ht="12.75" customHeight="1">
      <c r="A30" s="59" t="s">
        <v>62</v>
      </c>
      <c r="B30" s="59"/>
      <c r="C30" s="59"/>
      <c r="D30" s="59"/>
      <c r="E30" s="59"/>
      <c r="F30" s="59"/>
      <c r="G30" s="59"/>
    </row>
    <row r="31" spans="1:10" ht="12.75" customHeight="1">
      <c r="A31" s="59"/>
      <c r="B31" s="59"/>
      <c r="C31" s="59"/>
      <c r="D31" s="59"/>
      <c r="E31" s="59"/>
      <c r="F31" s="59"/>
      <c r="G31" s="59"/>
    </row>
    <row r="32" spans="1:10" ht="12.75" customHeight="1">
      <c r="A32" s="59"/>
      <c r="B32" s="59"/>
      <c r="C32" s="59"/>
      <c r="D32" s="59"/>
      <c r="E32" s="59"/>
      <c r="F32" s="59"/>
      <c r="G32" s="59"/>
    </row>
    <row r="48" spans="3:5">
      <c r="C48" s="36">
        <f>SUM(C49:C70)</f>
        <v>4045770992.1300001</v>
      </c>
      <c r="E48" s="36">
        <v>552944355.85000002</v>
      </c>
    </row>
    <row r="49" spans="3:9">
      <c r="C49" s="37">
        <v>475473384</v>
      </c>
      <c r="D49" s="2">
        <v>1130</v>
      </c>
      <c r="E49" s="36">
        <v>156291216.94999999</v>
      </c>
      <c r="G49" s="36">
        <f>SUM(C49:C58)</f>
        <v>1618308396.8499999</v>
      </c>
      <c r="H49" s="36"/>
      <c r="I49" s="36">
        <f>SUM(E49:E58)</f>
        <v>531364834.21000004</v>
      </c>
    </row>
    <row r="50" spans="3:9">
      <c r="C50" s="37">
        <v>487456519.85000002</v>
      </c>
      <c r="D50" s="2">
        <v>1220</v>
      </c>
      <c r="E50" s="36">
        <v>158317069.86000001</v>
      </c>
    </row>
    <row r="51" spans="3:9">
      <c r="C51" s="37">
        <v>4109536</v>
      </c>
      <c r="D51" s="2">
        <v>1310</v>
      </c>
      <c r="E51" s="36">
        <v>1832597.5</v>
      </c>
    </row>
    <row r="52" spans="3:9">
      <c r="C52" s="37">
        <v>16452848</v>
      </c>
      <c r="D52" s="2">
        <v>1320</v>
      </c>
      <c r="E52" s="36">
        <v>1248880.6000000001</v>
      </c>
    </row>
    <row r="53" spans="3:9">
      <c r="C53" s="37">
        <v>213207095.91999999</v>
      </c>
      <c r="D53" s="2">
        <v>1340</v>
      </c>
      <c r="E53" s="36">
        <v>81714183.739999995</v>
      </c>
    </row>
    <row r="54" spans="3:9">
      <c r="C54" s="37">
        <v>51837617.590000004</v>
      </c>
      <c r="D54" s="2">
        <v>1410</v>
      </c>
      <c r="E54" s="36">
        <v>17587725.210000001</v>
      </c>
    </row>
    <row r="55" spans="3:9">
      <c r="C55" s="37">
        <v>26002881</v>
      </c>
      <c r="D55" s="2">
        <v>1420</v>
      </c>
      <c r="E55" s="36">
        <v>5841751.4100000001</v>
      </c>
    </row>
    <row r="56" spans="3:9">
      <c r="C56" s="37">
        <v>30934782</v>
      </c>
      <c r="D56" s="2">
        <v>1430</v>
      </c>
      <c r="E56" s="36">
        <v>7861693.8399999999</v>
      </c>
    </row>
    <row r="57" spans="3:9">
      <c r="C57" s="37">
        <v>88084110</v>
      </c>
      <c r="D57" s="2">
        <v>1540</v>
      </c>
      <c r="E57" s="36">
        <v>32890187.5</v>
      </c>
    </row>
    <row r="58" spans="3:9">
      <c r="C58" s="37">
        <v>224749622.49000001</v>
      </c>
      <c r="D58" s="2">
        <v>1590</v>
      </c>
      <c r="E58" s="36">
        <v>67779527.599999994</v>
      </c>
    </row>
    <row r="59" spans="3:9">
      <c r="C59" s="36">
        <v>228500</v>
      </c>
      <c r="D59" s="2">
        <v>2230</v>
      </c>
    </row>
    <row r="60" spans="3:9">
      <c r="C60" s="36">
        <v>2038730</v>
      </c>
      <c r="D60" s="2">
        <v>2510</v>
      </c>
      <c r="G60" s="36">
        <f>SUM(C60:C64)</f>
        <v>1294646717.48</v>
      </c>
      <c r="H60" s="36"/>
      <c r="I60" s="36">
        <f>SUM(E60:E64)</f>
        <v>0</v>
      </c>
    </row>
    <row r="61" spans="3:9">
      <c r="C61" s="36">
        <v>1062792276.77</v>
      </c>
      <c r="D61" s="2">
        <v>2530</v>
      </c>
    </row>
    <row r="62" spans="3:9">
      <c r="C62" s="36">
        <v>162997184.71000001</v>
      </c>
      <c r="D62" s="2">
        <v>2540</v>
      </c>
    </row>
    <row r="63" spans="3:9">
      <c r="C63" s="36">
        <v>978970</v>
      </c>
      <c r="D63" s="2">
        <v>2550</v>
      </c>
    </row>
    <row r="64" spans="3:9">
      <c r="C64" s="36">
        <v>65839556</v>
      </c>
      <c r="D64" s="2">
        <v>2590</v>
      </c>
    </row>
    <row r="65" spans="3:9">
      <c r="C65" s="36">
        <v>63500</v>
      </c>
      <c r="D65" s="2">
        <v>3360</v>
      </c>
      <c r="G65" s="36">
        <f>SUM(C65:C70)</f>
        <v>1132587377.8</v>
      </c>
      <c r="H65" s="36"/>
      <c r="I65" s="36">
        <f>SUM(E65:E70)</f>
        <v>21579521.640000001</v>
      </c>
    </row>
    <row r="66" spans="3:9">
      <c r="C66" s="36">
        <v>142672370</v>
      </c>
      <c r="D66" s="2">
        <v>3380</v>
      </c>
    </row>
    <row r="67" spans="3:9">
      <c r="C67" s="36">
        <v>410804084</v>
      </c>
      <c r="D67" s="2">
        <v>3390</v>
      </c>
    </row>
    <row r="68" spans="3:9">
      <c r="C68" s="36">
        <v>260822031.80000001</v>
      </c>
      <c r="D68" s="2">
        <v>3540</v>
      </c>
      <c r="E68" s="36">
        <v>26100</v>
      </c>
    </row>
    <row r="69" spans="3:9">
      <c r="C69" s="36">
        <v>40176678</v>
      </c>
      <c r="D69" s="2">
        <v>3570</v>
      </c>
    </row>
    <row r="70" spans="3:9">
      <c r="C70" s="36">
        <v>278048714</v>
      </c>
      <c r="D70" s="2">
        <v>3580</v>
      </c>
      <c r="E70" s="36">
        <v>21553421.640000001</v>
      </c>
    </row>
  </sheetData>
  <mergeCells count="12">
    <mergeCell ref="A7:G7"/>
    <mergeCell ref="A8:G8"/>
    <mergeCell ref="A9:G9"/>
    <mergeCell ref="A10:G10"/>
    <mergeCell ref="A11:G11"/>
    <mergeCell ref="A30:G32"/>
    <mergeCell ref="A12:G12"/>
    <mergeCell ref="A13:G13"/>
    <mergeCell ref="A14:G14"/>
    <mergeCell ref="A15:G15"/>
    <mergeCell ref="A16:G16"/>
    <mergeCell ref="A23:G23"/>
  </mergeCells>
  <printOptions horizontalCentered="1"/>
  <pageMargins left="0.15748031496062992" right="0.15748031496062992" top="0.19685039370078741" bottom="0.39370078740157483" header="0" footer="0.19685039370078741"/>
  <pageSetup scale="8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F48"/>
  <sheetViews>
    <sheetView showGridLines="0" topLeftCell="A16" zoomScaleNormal="100" workbookViewId="0">
      <selection activeCell="D19" sqref="D19"/>
    </sheetView>
  </sheetViews>
  <sheetFormatPr baseColWidth="10" defaultRowHeight="12.75"/>
  <cols>
    <col min="1" max="1" width="11.42578125" style="1" customWidth="1"/>
    <col min="2" max="2" width="42.28515625" style="1" bestFit="1" customWidth="1"/>
    <col min="3" max="3" width="19" style="2" customWidth="1"/>
    <col min="4" max="5" width="17.5703125" style="2" customWidth="1"/>
    <col min="6" max="6" width="21" style="2" customWidth="1"/>
    <col min="7" max="16384" width="11.42578125" style="2"/>
  </cols>
  <sheetData>
    <row r="9" spans="1:6" ht="18">
      <c r="A9" s="60" t="s">
        <v>22</v>
      </c>
      <c r="B9" s="60"/>
      <c r="C9" s="60"/>
      <c r="D9" s="60"/>
      <c r="E9" s="60"/>
      <c r="F9" s="60"/>
    </row>
    <row r="10" spans="1:6" ht="18">
      <c r="A10" s="60" t="s">
        <v>23</v>
      </c>
      <c r="B10" s="60"/>
      <c r="C10" s="60"/>
      <c r="D10" s="60"/>
      <c r="E10" s="60"/>
      <c r="F10" s="60"/>
    </row>
    <row r="11" spans="1:6" ht="18">
      <c r="A11" s="60" t="s">
        <v>24</v>
      </c>
      <c r="B11" s="60"/>
      <c r="C11" s="60"/>
      <c r="D11" s="60"/>
      <c r="E11" s="60"/>
      <c r="F11" s="60"/>
    </row>
    <row r="12" spans="1:6" ht="18">
      <c r="A12" s="60" t="s">
        <v>25</v>
      </c>
      <c r="B12" s="60"/>
      <c r="C12" s="60"/>
      <c r="D12" s="60"/>
      <c r="E12" s="60"/>
      <c r="F12" s="60"/>
    </row>
    <row r="13" spans="1:6" ht="18">
      <c r="A13" s="60" t="s">
        <v>26</v>
      </c>
      <c r="B13" s="60"/>
      <c r="C13" s="60"/>
      <c r="D13" s="60"/>
      <c r="E13" s="60"/>
      <c r="F13" s="60"/>
    </row>
    <row r="15" spans="1:6" ht="18">
      <c r="A15" s="60" t="s">
        <v>19</v>
      </c>
      <c r="B15" s="60"/>
      <c r="C15" s="60"/>
      <c r="D15" s="60"/>
      <c r="E15" s="60"/>
      <c r="F15" s="60"/>
    </row>
    <row r="16" spans="1:6" ht="18">
      <c r="A16" s="60" t="s">
        <v>28</v>
      </c>
      <c r="B16" s="60"/>
      <c r="C16" s="60"/>
      <c r="D16" s="60"/>
      <c r="E16" s="60"/>
      <c r="F16" s="60"/>
    </row>
    <row r="17" spans="1:6" ht="18">
      <c r="A17" s="60"/>
      <c r="B17" s="60"/>
      <c r="C17" s="60"/>
      <c r="D17" s="60"/>
      <c r="E17" s="60"/>
      <c r="F17" s="60"/>
    </row>
    <row r="18" spans="1:6" ht="15.75">
      <c r="A18" s="11"/>
      <c r="B18" s="11"/>
      <c r="C18" s="11"/>
      <c r="D18" s="11"/>
      <c r="E18" s="11"/>
      <c r="F18" s="11"/>
    </row>
    <row r="19" spans="1:6" ht="33.75">
      <c r="A19" s="8" t="s">
        <v>0</v>
      </c>
      <c r="B19" s="8" t="s">
        <v>1</v>
      </c>
      <c r="C19" s="4" t="s">
        <v>15</v>
      </c>
      <c r="D19" s="4" t="s">
        <v>37</v>
      </c>
      <c r="E19" s="4" t="s">
        <v>30</v>
      </c>
      <c r="F19" s="4" t="s">
        <v>31</v>
      </c>
    </row>
    <row r="20" spans="1:6" s="3" customFormat="1" ht="18" customHeight="1">
      <c r="A20" s="5">
        <v>1130</v>
      </c>
      <c r="B20" s="6" t="s">
        <v>38</v>
      </c>
      <c r="C20" s="9">
        <v>475473384</v>
      </c>
      <c r="D20" s="9">
        <v>156291216.94999999</v>
      </c>
      <c r="E20" s="9">
        <f>+D20</f>
        <v>156291216.94999999</v>
      </c>
      <c r="F20" s="9">
        <f>C20-E20</f>
        <v>319182167.05000001</v>
      </c>
    </row>
    <row r="21" spans="1:6" s="3" customFormat="1" ht="18" customHeight="1">
      <c r="A21" s="5">
        <v>1220</v>
      </c>
      <c r="B21" s="7" t="s">
        <v>2</v>
      </c>
      <c r="C21" s="9">
        <v>487456519.85000002</v>
      </c>
      <c r="D21" s="9">
        <v>158317069.86000001</v>
      </c>
      <c r="E21" s="9">
        <f t="shared" ref="E21:E41" si="0">+D21</f>
        <v>158317069.86000001</v>
      </c>
      <c r="F21" s="9">
        <f t="shared" ref="F21:F35" si="1">C21-E21</f>
        <v>329139449.99000001</v>
      </c>
    </row>
    <row r="22" spans="1:6" s="3" customFormat="1" ht="18" customHeight="1">
      <c r="A22" s="5">
        <v>1310</v>
      </c>
      <c r="B22" s="7" t="s">
        <v>39</v>
      </c>
      <c r="C22" s="9">
        <v>4109536</v>
      </c>
      <c r="D22" s="9">
        <v>1832597.5</v>
      </c>
      <c r="E22" s="9">
        <f t="shared" si="0"/>
        <v>1832597.5</v>
      </c>
      <c r="F22" s="9">
        <f t="shared" si="1"/>
        <v>2276938.5</v>
      </c>
    </row>
    <row r="23" spans="1:6" s="3" customFormat="1" ht="30.75" customHeight="1">
      <c r="A23" s="5">
        <v>1320</v>
      </c>
      <c r="B23" s="6" t="s">
        <v>40</v>
      </c>
      <c r="C23" s="9">
        <v>16452848</v>
      </c>
      <c r="D23" s="9">
        <v>1248880.6000000001</v>
      </c>
      <c r="E23" s="9">
        <f t="shared" si="0"/>
        <v>1248880.6000000001</v>
      </c>
      <c r="F23" s="9">
        <f t="shared" si="1"/>
        <v>15203967.4</v>
      </c>
    </row>
    <row r="24" spans="1:6" s="24" customFormat="1" ht="18" customHeight="1">
      <c r="A24" s="5">
        <v>1340</v>
      </c>
      <c r="B24" s="7" t="s">
        <v>41</v>
      </c>
      <c r="C24" s="9">
        <v>213207095.91999999</v>
      </c>
      <c r="D24" s="9">
        <v>81714183.739999995</v>
      </c>
      <c r="E24" s="9">
        <f t="shared" si="0"/>
        <v>81714183.739999995</v>
      </c>
      <c r="F24" s="9">
        <f t="shared" si="1"/>
        <v>131492912.17999999</v>
      </c>
    </row>
    <row r="25" spans="1:6" s="3" customFormat="1" ht="18" customHeight="1">
      <c r="A25" s="5">
        <v>1410</v>
      </c>
      <c r="B25" s="7" t="s">
        <v>42</v>
      </c>
      <c r="C25" s="9">
        <v>51837617.590000004</v>
      </c>
      <c r="D25" s="9">
        <v>17587725.210000001</v>
      </c>
      <c r="E25" s="9">
        <f t="shared" si="0"/>
        <v>17587725.210000001</v>
      </c>
      <c r="F25" s="9">
        <f t="shared" si="1"/>
        <v>34249892.380000003</v>
      </c>
    </row>
    <row r="26" spans="1:6" s="3" customFormat="1" ht="18" customHeight="1">
      <c r="A26" s="5">
        <v>1420</v>
      </c>
      <c r="B26" s="6" t="s">
        <v>3</v>
      </c>
      <c r="C26" s="9">
        <v>26002881</v>
      </c>
      <c r="D26" s="9">
        <v>5841751.4100000001</v>
      </c>
      <c r="E26" s="9">
        <f t="shared" si="0"/>
        <v>5841751.4100000001</v>
      </c>
      <c r="F26" s="9">
        <f t="shared" si="1"/>
        <v>20161129.59</v>
      </c>
    </row>
    <row r="27" spans="1:6" s="3" customFormat="1" ht="18" customHeight="1">
      <c r="A27" s="5">
        <v>1430</v>
      </c>
      <c r="B27" s="7" t="s">
        <v>4</v>
      </c>
      <c r="C27" s="9">
        <v>30934782</v>
      </c>
      <c r="D27" s="9">
        <v>7861693.8399999999</v>
      </c>
      <c r="E27" s="9">
        <f t="shared" si="0"/>
        <v>7861693.8399999999</v>
      </c>
      <c r="F27" s="9">
        <f t="shared" si="1"/>
        <v>23073088.16</v>
      </c>
    </row>
    <row r="28" spans="1:6" s="3" customFormat="1" ht="18" customHeight="1">
      <c r="A28" s="5">
        <v>1540</v>
      </c>
      <c r="B28" s="6" t="s">
        <v>43</v>
      </c>
      <c r="C28" s="9">
        <v>88084110</v>
      </c>
      <c r="D28" s="9">
        <v>32890187.5</v>
      </c>
      <c r="E28" s="9">
        <f t="shared" si="0"/>
        <v>32890187.5</v>
      </c>
      <c r="F28" s="9">
        <f t="shared" si="1"/>
        <v>55193922.5</v>
      </c>
    </row>
    <row r="29" spans="1:6" s="3" customFormat="1" ht="18" customHeight="1">
      <c r="A29" s="5">
        <v>1590</v>
      </c>
      <c r="B29" s="7" t="s">
        <v>44</v>
      </c>
      <c r="C29" s="9">
        <v>224749622.49000001</v>
      </c>
      <c r="D29" s="9">
        <v>67779527.599999994</v>
      </c>
      <c r="E29" s="9">
        <f t="shared" si="0"/>
        <v>67779527.599999994</v>
      </c>
      <c r="F29" s="9">
        <f t="shared" si="1"/>
        <v>156970094.89000002</v>
      </c>
    </row>
    <row r="30" spans="1:6" s="3" customFormat="1" ht="18" customHeight="1">
      <c r="A30" s="5">
        <v>2230</v>
      </c>
      <c r="B30" s="7" t="s">
        <v>50</v>
      </c>
      <c r="C30" s="9">
        <v>228500</v>
      </c>
      <c r="D30" s="9">
        <v>0</v>
      </c>
      <c r="E30" s="9">
        <f t="shared" si="0"/>
        <v>0</v>
      </c>
      <c r="F30" s="9">
        <f t="shared" si="1"/>
        <v>228500</v>
      </c>
    </row>
    <row r="31" spans="1:6" s="3" customFormat="1" ht="18" customHeight="1">
      <c r="A31" s="22" t="s">
        <v>45</v>
      </c>
      <c r="B31" s="23" t="s">
        <v>5</v>
      </c>
      <c r="C31" s="9">
        <v>2038730</v>
      </c>
      <c r="D31" s="9">
        <v>0</v>
      </c>
      <c r="E31" s="9">
        <f t="shared" si="0"/>
        <v>0</v>
      </c>
      <c r="F31" s="9">
        <f t="shared" si="1"/>
        <v>2038730</v>
      </c>
    </row>
    <row r="32" spans="1:6" s="3" customFormat="1" ht="18" customHeight="1">
      <c r="A32" s="22" t="s">
        <v>46</v>
      </c>
      <c r="B32" s="23" t="s">
        <v>6</v>
      </c>
      <c r="C32" s="9">
        <v>1062792276.77</v>
      </c>
      <c r="D32" s="9">
        <v>0</v>
      </c>
      <c r="E32" s="9">
        <f t="shared" si="0"/>
        <v>0</v>
      </c>
      <c r="F32" s="9">
        <f t="shared" si="1"/>
        <v>1062792276.77</v>
      </c>
    </row>
    <row r="33" spans="1:6" s="3" customFormat="1" ht="18" customHeight="1">
      <c r="A33" s="22" t="s">
        <v>47</v>
      </c>
      <c r="B33" s="23" t="s">
        <v>7</v>
      </c>
      <c r="C33" s="9">
        <v>162997184.71000001</v>
      </c>
      <c r="D33" s="9">
        <v>0</v>
      </c>
      <c r="E33" s="9">
        <f t="shared" si="0"/>
        <v>0</v>
      </c>
      <c r="F33" s="9">
        <f t="shared" si="1"/>
        <v>162997184.71000001</v>
      </c>
    </row>
    <row r="34" spans="1:6" s="3" customFormat="1" ht="25.5">
      <c r="A34" s="22" t="s">
        <v>48</v>
      </c>
      <c r="B34" s="23" t="s">
        <v>8</v>
      </c>
      <c r="C34" s="9">
        <v>978970</v>
      </c>
      <c r="D34" s="9">
        <v>0</v>
      </c>
      <c r="E34" s="9">
        <f t="shared" si="0"/>
        <v>0</v>
      </c>
      <c r="F34" s="9">
        <f t="shared" si="1"/>
        <v>978970</v>
      </c>
    </row>
    <row r="35" spans="1:6" s="3" customFormat="1" ht="18" customHeight="1">
      <c r="A35" s="22" t="s">
        <v>49</v>
      </c>
      <c r="B35" s="23" t="s">
        <v>9</v>
      </c>
      <c r="C35" s="9">
        <v>65839556</v>
      </c>
      <c r="D35" s="9">
        <v>0</v>
      </c>
      <c r="E35" s="9">
        <f t="shared" si="0"/>
        <v>0</v>
      </c>
      <c r="F35" s="9">
        <f t="shared" si="1"/>
        <v>65839556</v>
      </c>
    </row>
    <row r="36" spans="1:6" s="3" customFormat="1" ht="26.25" customHeight="1">
      <c r="A36" s="22" t="s">
        <v>51</v>
      </c>
      <c r="B36" s="23" t="s">
        <v>52</v>
      </c>
      <c r="C36" s="9">
        <v>63500</v>
      </c>
      <c r="D36" s="9"/>
      <c r="E36" s="9">
        <f t="shared" si="0"/>
        <v>0</v>
      </c>
      <c r="F36" s="9">
        <f t="shared" ref="F36:F41" si="2">C36-E36</f>
        <v>63500</v>
      </c>
    </row>
    <row r="37" spans="1:6" s="3" customFormat="1" ht="18" customHeight="1">
      <c r="A37" s="22" t="s">
        <v>53</v>
      </c>
      <c r="B37" s="23" t="s">
        <v>10</v>
      </c>
      <c r="C37" s="9">
        <v>142672370</v>
      </c>
      <c r="D37" s="9">
        <v>0</v>
      </c>
      <c r="E37" s="9">
        <f t="shared" si="0"/>
        <v>0</v>
      </c>
      <c r="F37" s="9">
        <f t="shared" si="2"/>
        <v>142672370</v>
      </c>
    </row>
    <row r="38" spans="1:6" s="3" customFormat="1" ht="18" customHeight="1">
      <c r="A38" s="22" t="s">
        <v>54</v>
      </c>
      <c r="B38" s="23" t="s">
        <v>55</v>
      </c>
      <c r="C38" s="9">
        <v>410804084</v>
      </c>
      <c r="D38" s="9">
        <v>0</v>
      </c>
      <c r="E38" s="9">
        <f t="shared" si="0"/>
        <v>0</v>
      </c>
      <c r="F38" s="9">
        <f t="shared" si="2"/>
        <v>410804084</v>
      </c>
    </row>
    <row r="39" spans="1:6" s="3" customFormat="1" ht="33.75" customHeight="1">
      <c r="A39" s="22" t="s">
        <v>56</v>
      </c>
      <c r="B39" s="23" t="s">
        <v>11</v>
      </c>
      <c r="C39" s="9">
        <v>260822031.80000001</v>
      </c>
      <c r="D39" s="9">
        <v>26100</v>
      </c>
      <c r="E39" s="9">
        <f t="shared" si="0"/>
        <v>26100</v>
      </c>
      <c r="F39" s="9">
        <f>C39-E39</f>
        <v>260795931.80000001</v>
      </c>
    </row>
    <row r="40" spans="1:6" s="3" customFormat="1" ht="33.75" customHeight="1">
      <c r="A40" s="22" t="s">
        <v>33</v>
      </c>
      <c r="B40" s="23" t="s">
        <v>12</v>
      </c>
      <c r="C40" s="9">
        <v>40176678</v>
      </c>
      <c r="D40" s="9">
        <v>0</v>
      </c>
      <c r="E40" s="9">
        <f t="shared" si="0"/>
        <v>0</v>
      </c>
      <c r="F40" s="9">
        <f t="shared" si="2"/>
        <v>40176678</v>
      </c>
    </row>
    <row r="41" spans="1:6" s="3" customFormat="1" ht="18" customHeight="1">
      <c r="A41" s="22" t="s">
        <v>34</v>
      </c>
      <c r="B41" s="23" t="s">
        <v>13</v>
      </c>
      <c r="C41" s="9">
        <v>278048714</v>
      </c>
      <c r="D41" s="9">
        <v>21553421.640000001</v>
      </c>
      <c r="E41" s="9">
        <f t="shared" si="0"/>
        <v>21553421.640000001</v>
      </c>
      <c r="F41" s="9">
        <f t="shared" si="2"/>
        <v>256495292.36000001</v>
      </c>
    </row>
    <row r="42" spans="1:6" s="3" customFormat="1">
      <c r="A42" s="17"/>
      <c r="B42" s="10" t="s">
        <v>14</v>
      </c>
      <c r="C42" s="10">
        <f>SUM(C20:C41)</f>
        <v>4045770992.1300001</v>
      </c>
      <c r="D42" s="10">
        <f>SUM(D20:D41)</f>
        <v>552944355.85000002</v>
      </c>
      <c r="E42" s="10">
        <f>SUM(E20:E41)</f>
        <v>552944355.85000002</v>
      </c>
      <c r="F42" s="10">
        <f>SUM(F20:F41)</f>
        <v>3492826636.2800002</v>
      </c>
    </row>
    <row r="43" spans="1:6" s="3" customFormat="1">
      <c r="A43" s="67"/>
      <c r="B43" s="67"/>
      <c r="C43" s="67"/>
      <c r="D43" s="67"/>
      <c r="E43" s="67"/>
      <c r="F43" s="68"/>
    </row>
    <row r="44" spans="1:6">
      <c r="C44" s="12"/>
    </row>
    <row r="46" spans="1:6">
      <c r="A46" s="65" t="s">
        <v>62</v>
      </c>
      <c r="B46" s="66"/>
      <c r="C46" s="66"/>
      <c r="D46" s="66"/>
      <c r="E46" s="66"/>
      <c r="F46" s="66"/>
    </row>
    <row r="47" spans="1:6">
      <c r="A47" s="66"/>
      <c r="B47" s="66"/>
      <c r="C47" s="66"/>
      <c r="D47" s="66"/>
      <c r="E47" s="66"/>
      <c r="F47" s="66"/>
    </row>
    <row r="48" spans="1:6">
      <c r="A48" s="66"/>
      <c r="B48" s="66"/>
      <c r="C48" s="66"/>
      <c r="D48" s="66"/>
      <c r="E48" s="66"/>
      <c r="F48" s="66"/>
    </row>
  </sheetData>
  <autoFilter ref="A19:F19"/>
  <mergeCells count="10">
    <mergeCell ref="A16:F16"/>
    <mergeCell ref="A46:F48"/>
    <mergeCell ref="A9:F9"/>
    <mergeCell ref="A10:F10"/>
    <mergeCell ref="A11:F11"/>
    <mergeCell ref="A12:F12"/>
    <mergeCell ref="A13:F13"/>
    <mergeCell ref="A43:F43"/>
    <mergeCell ref="A17:F17"/>
    <mergeCell ref="A15:F15"/>
  </mergeCells>
  <conditionalFormatting sqref="C31:C41">
    <cfRule type="duplicateValues" dxfId="0" priority="5"/>
  </conditionalFormatting>
  <printOptions horizontalCentered="1"/>
  <pageMargins left="0.15748031496062992" right="0.15748031496062992" top="0.78740157480314965" bottom="0.59055118110236227" header="0" footer="0.19685039370078741"/>
  <pageSetup scale="79"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D22"/>
  <sheetViews>
    <sheetView showGridLines="0" zoomScaleNormal="100" workbookViewId="0">
      <selection activeCell="E1" sqref="E1:F1048576"/>
    </sheetView>
  </sheetViews>
  <sheetFormatPr baseColWidth="10" defaultRowHeight="12.75"/>
  <cols>
    <col min="1" max="1" width="7.5703125" style="35" bestFit="1" customWidth="1"/>
    <col min="2" max="2" width="40.7109375" style="26" customWidth="1"/>
    <col min="3" max="3" width="58.5703125" style="26" customWidth="1"/>
    <col min="4" max="4" width="15.28515625" style="25" customWidth="1"/>
    <col min="5" max="16384" width="11.42578125" style="2"/>
  </cols>
  <sheetData>
    <row r="7" spans="1:4" ht="18">
      <c r="A7" s="60" t="s">
        <v>22</v>
      </c>
      <c r="B7" s="60"/>
      <c r="C7" s="60"/>
      <c r="D7" s="60"/>
    </row>
    <row r="8" spans="1:4" ht="18">
      <c r="A8" s="60" t="s">
        <v>23</v>
      </c>
      <c r="B8" s="60"/>
      <c r="C8" s="60"/>
      <c r="D8" s="60"/>
    </row>
    <row r="9" spans="1:4" ht="18">
      <c r="A9" s="60" t="s">
        <v>24</v>
      </c>
      <c r="B9" s="60"/>
      <c r="C9" s="60"/>
      <c r="D9" s="60"/>
    </row>
    <row r="10" spans="1:4" ht="18">
      <c r="A10" s="60" t="s">
        <v>25</v>
      </c>
      <c r="B10" s="60"/>
      <c r="C10" s="60"/>
      <c r="D10" s="60"/>
    </row>
    <row r="11" spans="1:4" ht="18">
      <c r="A11" s="60" t="s">
        <v>26</v>
      </c>
      <c r="B11" s="60"/>
      <c r="C11" s="60"/>
      <c r="D11" s="60"/>
    </row>
    <row r="13" spans="1:4" ht="18">
      <c r="A13" s="60" t="s">
        <v>19</v>
      </c>
      <c r="B13" s="60"/>
      <c r="C13" s="60"/>
      <c r="D13" s="60"/>
    </row>
    <row r="14" spans="1:4" s="3" customFormat="1" ht="18">
      <c r="A14" s="60" t="s">
        <v>29</v>
      </c>
      <c r="B14" s="60"/>
      <c r="C14" s="60"/>
      <c r="D14" s="60"/>
    </row>
    <row r="15" spans="1:4" s="3" customFormat="1" ht="18">
      <c r="A15" s="60"/>
      <c r="B15" s="60"/>
      <c r="C15" s="60"/>
      <c r="D15" s="60"/>
    </row>
    <row r="16" spans="1:4">
      <c r="A16" s="69" t="s">
        <v>60</v>
      </c>
      <c r="B16" s="69"/>
      <c r="C16" s="69"/>
      <c r="D16" s="70"/>
    </row>
    <row r="17" spans="1:4" s="3" customFormat="1" ht="36">
      <c r="A17" s="27" t="s">
        <v>0</v>
      </c>
      <c r="B17" s="27" t="s">
        <v>21</v>
      </c>
      <c r="C17" s="27" t="s">
        <v>1</v>
      </c>
      <c r="D17" s="27" t="s">
        <v>20</v>
      </c>
    </row>
    <row r="18" spans="1:4" s="3" customFormat="1" ht="26.25" customHeight="1">
      <c r="A18" s="28">
        <v>3540</v>
      </c>
      <c r="B18" s="29" t="s">
        <v>36</v>
      </c>
      <c r="C18" s="29" t="s">
        <v>58</v>
      </c>
      <c r="D18" s="30" t="s">
        <v>59</v>
      </c>
    </row>
    <row r="19" spans="1:4" s="3" customFormat="1" ht="30" customHeight="1">
      <c r="A19" s="28">
        <v>3580</v>
      </c>
      <c r="B19" s="29" t="s">
        <v>32</v>
      </c>
      <c r="C19" s="29" t="s">
        <v>57</v>
      </c>
      <c r="D19" s="30">
        <v>32945</v>
      </c>
    </row>
    <row r="20" spans="1:4">
      <c r="A20" s="69"/>
      <c r="B20" s="69"/>
      <c r="C20" s="69"/>
      <c r="D20" s="70"/>
    </row>
    <row r="21" spans="1:4">
      <c r="A21" s="34"/>
      <c r="B21" s="32"/>
      <c r="C21" s="32"/>
      <c r="D21" s="31"/>
    </row>
    <row r="22" spans="1:4">
      <c r="D22" s="33"/>
    </row>
  </sheetData>
  <mergeCells count="10">
    <mergeCell ref="A7:D7"/>
    <mergeCell ref="A8:D8"/>
    <mergeCell ref="A9:D9"/>
    <mergeCell ref="A10:D10"/>
    <mergeCell ref="A20:D20"/>
    <mergeCell ref="A11:D11"/>
    <mergeCell ref="A13:D13"/>
    <mergeCell ref="A14:D14"/>
    <mergeCell ref="A15:D15"/>
    <mergeCell ref="A16:D16"/>
  </mergeCells>
  <printOptions horizontalCentered="1" verticalCentered="1"/>
  <pageMargins left="0.15748031496062992" right="0.15748031496062992" top="0.59055118110236227" bottom="0.78740157480314965" header="0" footer="0.19685039370078741"/>
  <pageSetup scale="83" fitToHeight="10" orientation="portrait" r:id="rId1"/>
  <headerFooter alignWithMargins="0">
    <oddFooter>&amp;C&amp;P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J30"/>
  <sheetViews>
    <sheetView showGridLines="0" zoomScale="85" zoomScaleNormal="85" workbookViewId="0">
      <pane xSplit="3" ySplit="12" topLeftCell="D13" activePane="bottomRight" state="frozen"/>
      <selection activeCell="D1" sqref="D1:G2"/>
      <selection pane="topRight" activeCell="D1" sqref="D1:G2"/>
      <selection pane="bottomLeft" activeCell="D1" sqref="D1:G2"/>
      <selection pane="bottomRight" activeCell="J9" sqref="J9"/>
    </sheetView>
  </sheetViews>
  <sheetFormatPr baseColWidth="10" defaultColWidth="11.42578125" defaultRowHeight="12.75"/>
  <cols>
    <col min="1" max="1" width="9.5703125" style="1" customWidth="1"/>
    <col min="2" max="2" width="12.7109375" style="1" customWidth="1"/>
    <col min="3" max="3" width="31.42578125" style="1" customWidth="1"/>
    <col min="4" max="4" width="28.42578125" style="1" customWidth="1"/>
    <col min="5" max="5" width="31.5703125" style="2" customWidth="1"/>
    <col min="6" max="6" width="30.7109375" style="2" customWidth="1"/>
    <col min="7" max="7" width="13.85546875" style="2" customWidth="1"/>
    <col min="8" max="8" width="14.85546875" style="2" customWidth="1"/>
    <col min="9" max="16384" width="11.42578125" style="2"/>
  </cols>
  <sheetData>
    <row r="1" spans="1:10" ht="18">
      <c r="B1" s="38"/>
      <c r="C1" s="38"/>
      <c r="D1" s="38"/>
      <c r="E1" s="38"/>
      <c r="F1" s="38"/>
      <c r="G1" s="38"/>
      <c r="H1" s="38"/>
    </row>
    <row r="2" spans="1:10" ht="18">
      <c r="A2" s="39" t="s">
        <v>63</v>
      </c>
      <c r="B2" s="38"/>
      <c r="C2" s="38"/>
      <c r="D2" s="38"/>
      <c r="E2" s="38"/>
      <c r="F2" s="38"/>
      <c r="G2" s="38"/>
      <c r="H2" s="38"/>
    </row>
    <row r="3" spans="1:10" ht="18">
      <c r="A3" s="39" t="s">
        <v>64</v>
      </c>
      <c r="B3" s="40"/>
      <c r="C3" s="40"/>
      <c r="D3" s="40"/>
      <c r="E3" s="40"/>
      <c r="F3" s="40"/>
      <c r="G3" s="40"/>
      <c r="H3" s="38"/>
    </row>
    <row r="4" spans="1:10" ht="18">
      <c r="A4" s="39"/>
      <c r="B4" s="41"/>
      <c r="C4" s="41"/>
      <c r="D4" s="42"/>
      <c r="E4" s="42"/>
      <c r="F4" s="42"/>
      <c r="G4" s="42"/>
      <c r="H4" s="38"/>
    </row>
    <row r="5" spans="1:10" ht="18">
      <c r="A5" s="43" t="s">
        <v>65</v>
      </c>
      <c r="B5" s="41"/>
      <c r="C5" s="41"/>
      <c r="D5" s="42"/>
      <c r="E5" s="42"/>
      <c r="F5" s="42"/>
      <c r="G5" s="42"/>
      <c r="H5" s="38"/>
    </row>
    <row r="6" spans="1:10" ht="18">
      <c r="A6" s="44" t="s">
        <v>66</v>
      </c>
      <c r="B6" s="41"/>
      <c r="C6" s="41"/>
      <c r="D6" s="42"/>
      <c r="E6" s="42"/>
      <c r="F6" s="42"/>
      <c r="G6" s="42"/>
      <c r="H6" s="38"/>
    </row>
    <row r="7" spans="1:10" ht="15.75">
      <c r="A7" s="45" t="s">
        <v>67</v>
      </c>
      <c r="B7" s="45"/>
      <c r="C7" s="45"/>
      <c r="D7" s="45"/>
      <c r="E7" s="45"/>
      <c r="F7" s="45"/>
      <c r="G7" s="45"/>
      <c r="H7" s="46" t="s">
        <v>68</v>
      </c>
    </row>
    <row r="8" spans="1:10" ht="15.75">
      <c r="A8" s="47"/>
      <c r="B8" s="47"/>
      <c r="C8" s="47"/>
      <c r="D8" s="47"/>
      <c r="E8" s="47"/>
      <c r="F8" s="47"/>
      <c r="G8" s="47"/>
      <c r="H8" s="47"/>
    </row>
    <row r="9" spans="1:10" ht="16.5" thickBot="1">
      <c r="A9" s="77" t="s">
        <v>69</v>
      </c>
      <c r="B9" s="77"/>
      <c r="C9" s="48" t="s">
        <v>70</v>
      </c>
      <c r="E9" s="49" t="s">
        <v>71</v>
      </c>
      <c r="F9" s="48">
        <v>2021</v>
      </c>
      <c r="G9" s="45" t="s">
        <v>72</v>
      </c>
      <c r="H9" s="48" t="s">
        <v>73</v>
      </c>
    </row>
    <row r="10" spans="1:10" ht="15.75">
      <c r="A10" s="47"/>
      <c r="B10" s="47"/>
      <c r="C10" s="47"/>
      <c r="D10" s="47"/>
      <c r="E10" s="47"/>
      <c r="F10" s="47"/>
      <c r="G10" s="47"/>
    </row>
    <row r="11" spans="1:10" ht="12.75" customHeight="1">
      <c r="A11" s="71" t="s">
        <v>74</v>
      </c>
      <c r="B11" s="78" t="s">
        <v>75</v>
      </c>
      <c r="C11" s="79"/>
      <c r="D11" s="71" t="s">
        <v>76</v>
      </c>
      <c r="E11" s="71" t="s">
        <v>77</v>
      </c>
      <c r="F11" s="71" t="s">
        <v>78</v>
      </c>
      <c r="G11" s="73" t="s">
        <v>79</v>
      </c>
      <c r="H11" s="74"/>
    </row>
    <row r="12" spans="1:10">
      <c r="A12" s="72"/>
      <c r="B12" s="50" t="s">
        <v>80</v>
      </c>
      <c r="C12" s="50" t="s">
        <v>81</v>
      </c>
      <c r="D12" s="72"/>
      <c r="E12" s="72"/>
      <c r="F12" s="72"/>
      <c r="G12" s="51" t="s">
        <v>82</v>
      </c>
      <c r="H12" s="52" t="s">
        <v>83</v>
      </c>
    </row>
    <row r="13" spans="1:10" s="3" customFormat="1" ht="63.75">
      <c r="A13" s="5">
        <v>1</v>
      </c>
      <c r="B13" s="53">
        <v>11301</v>
      </c>
      <c r="C13" s="54" t="s">
        <v>84</v>
      </c>
      <c r="D13" s="55" t="s">
        <v>85</v>
      </c>
      <c r="E13" s="55" t="s">
        <v>86</v>
      </c>
      <c r="F13" s="54" t="s">
        <v>87</v>
      </c>
      <c r="G13" s="54" t="s">
        <v>87</v>
      </c>
      <c r="H13" s="54" t="s">
        <v>87</v>
      </c>
      <c r="I13" s="24"/>
      <c r="J13" s="24"/>
    </row>
    <row r="14" spans="1:10" s="3" customFormat="1" ht="63.75">
      <c r="A14" s="5">
        <v>2</v>
      </c>
      <c r="B14" s="53">
        <v>12201</v>
      </c>
      <c r="C14" s="56" t="s">
        <v>2</v>
      </c>
      <c r="D14" s="55" t="s">
        <v>88</v>
      </c>
      <c r="E14" s="55" t="s">
        <v>86</v>
      </c>
      <c r="F14" s="54" t="s">
        <v>87</v>
      </c>
      <c r="G14" s="54" t="s">
        <v>87</v>
      </c>
      <c r="H14" s="54" t="s">
        <v>87</v>
      </c>
      <c r="I14" s="24"/>
      <c r="J14" s="24"/>
    </row>
    <row r="15" spans="1:10" s="3" customFormat="1" ht="89.25">
      <c r="A15" s="5">
        <v>3</v>
      </c>
      <c r="B15" s="53">
        <v>13101</v>
      </c>
      <c r="C15" s="56" t="s">
        <v>89</v>
      </c>
      <c r="D15" s="55" t="s">
        <v>90</v>
      </c>
      <c r="E15" s="55" t="s">
        <v>91</v>
      </c>
      <c r="F15" s="54" t="s">
        <v>87</v>
      </c>
      <c r="G15" s="54" t="s">
        <v>87</v>
      </c>
      <c r="H15" s="54" t="s">
        <v>87</v>
      </c>
      <c r="I15" s="24"/>
      <c r="J15" s="24"/>
    </row>
    <row r="16" spans="1:10" s="3" customFormat="1" ht="38.25">
      <c r="A16" s="5">
        <v>4</v>
      </c>
      <c r="B16" s="53">
        <v>13201</v>
      </c>
      <c r="C16" s="54" t="s">
        <v>92</v>
      </c>
      <c r="D16" s="55" t="s">
        <v>93</v>
      </c>
      <c r="E16" s="55" t="s">
        <v>94</v>
      </c>
      <c r="F16" s="54" t="s">
        <v>87</v>
      </c>
      <c r="G16" s="54" t="s">
        <v>87</v>
      </c>
      <c r="H16" s="54" t="s">
        <v>87</v>
      </c>
      <c r="I16" s="24"/>
      <c r="J16" s="24"/>
    </row>
    <row r="17" spans="1:10" s="3" customFormat="1" ht="45">
      <c r="A17" s="5">
        <v>6</v>
      </c>
      <c r="B17" s="53">
        <v>13410</v>
      </c>
      <c r="C17" s="56" t="s">
        <v>95</v>
      </c>
      <c r="D17" s="55" t="s">
        <v>96</v>
      </c>
      <c r="E17" s="55" t="s">
        <v>94</v>
      </c>
      <c r="F17" s="54" t="s">
        <v>87</v>
      </c>
      <c r="G17" s="54" t="s">
        <v>87</v>
      </c>
      <c r="H17" s="54" t="s">
        <v>87</v>
      </c>
      <c r="I17" s="24"/>
      <c r="J17" s="24"/>
    </row>
    <row r="18" spans="1:10" s="3" customFormat="1" ht="38.25">
      <c r="A18" s="5">
        <v>7</v>
      </c>
      <c r="B18" s="53">
        <v>14101</v>
      </c>
      <c r="C18" s="54" t="s">
        <v>97</v>
      </c>
      <c r="D18" s="55" t="s">
        <v>96</v>
      </c>
      <c r="E18" s="55" t="s">
        <v>94</v>
      </c>
      <c r="F18" s="54" t="s">
        <v>87</v>
      </c>
      <c r="G18" s="54" t="s">
        <v>87</v>
      </c>
      <c r="H18" s="54" t="s">
        <v>87</v>
      </c>
      <c r="I18" s="24"/>
      <c r="J18" s="24"/>
    </row>
    <row r="19" spans="1:10" s="3" customFormat="1" ht="63.75">
      <c r="A19" s="5">
        <v>9</v>
      </c>
      <c r="B19" s="53">
        <v>14201</v>
      </c>
      <c r="C19" s="56" t="s">
        <v>3</v>
      </c>
      <c r="D19" s="55" t="s">
        <v>98</v>
      </c>
      <c r="E19" s="55" t="s">
        <v>99</v>
      </c>
      <c r="F19" s="54" t="s">
        <v>87</v>
      </c>
      <c r="G19" s="54" t="s">
        <v>87</v>
      </c>
      <c r="H19" s="54" t="s">
        <v>87</v>
      </c>
      <c r="I19" s="24"/>
      <c r="J19" s="24"/>
    </row>
    <row r="20" spans="1:10" s="3" customFormat="1" ht="51">
      <c r="A20" s="5">
        <v>10</v>
      </c>
      <c r="B20" s="53">
        <v>14301</v>
      </c>
      <c r="C20" s="56" t="s">
        <v>4</v>
      </c>
      <c r="D20" s="55" t="s">
        <v>100</v>
      </c>
      <c r="E20" s="55" t="s">
        <v>101</v>
      </c>
      <c r="F20" s="54" t="s">
        <v>87</v>
      </c>
      <c r="G20" s="54" t="s">
        <v>87</v>
      </c>
      <c r="H20" s="54" t="s">
        <v>87</v>
      </c>
      <c r="I20" s="24"/>
      <c r="J20" s="24"/>
    </row>
    <row r="21" spans="1:10" s="3" customFormat="1" ht="102">
      <c r="A21" s="5">
        <v>12</v>
      </c>
      <c r="B21" s="53">
        <v>15403</v>
      </c>
      <c r="C21" s="56" t="s">
        <v>102</v>
      </c>
      <c r="D21" s="55" t="s">
        <v>103</v>
      </c>
      <c r="E21" s="55" t="s">
        <v>91</v>
      </c>
      <c r="F21" s="54" t="s">
        <v>87</v>
      </c>
      <c r="G21" s="54" t="s">
        <v>87</v>
      </c>
      <c r="H21" s="54" t="s">
        <v>87</v>
      </c>
      <c r="I21" s="24"/>
      <c r="J21" s="24"/>
    </row>
    <row r="22" spans="1:10" s="3" customFormat="1" ht="76.5">
      <c r="A22" s="5">
        <v>13</v>
      </c>
      <c r="B22" s="53">
        <v>15901</v>
      </c>
      <c r="C22" s="56" t="s">
        <v>104</v>
      </c>
      <c r="D22" s="55" t="s">
        <v>105</v>
      </c>
      <c r="E22" s="55" t="s">
        <v>106</v>
      </c>
      <c r="F22" s="54" t="s">
        <v>87</v>
      </c>
      <c r="G22" s="54" t="s">
        <v>87</v>
      </c>
      <c r="H22" s="54" t="s">
        <v>87</v>
      </c>
      <c r="I22" s="24"/>
      <c r="J22" s="24"/>
    </row>
    <row r="23" spans="1:10" s="3" customFormat="1" ht="76.5">
      <c r="A23" s="5">
        <v>14</v>
      </c>
      <c r="B23" s="53">
        <v>35401</v>
      </c>
      <c r="C23" s="54" t="s">
        <v>11</v>
      </c>
      <c r="D23" s="55" t="s">
        <v>107</v>
      </c>
      <c r="E23" s="55" t="s">
        <v>108</v>
      </c>
      <c r="F23" s="54" t="s">
        <v>109</v>
      </c>
      <c r="G23" s="54" t="s">
        <v>87</v>
      </c>
      <c r="H23" s="54" t="s">
        <v>87</v>
      </c>
      <c r="I23" s="24"/>
      <c r="J23" s="24"/>
    </row>
    <row r="24" spans="1:10" s="3" customFormat="1" ht="89.25">
      <c r="A24" s="5">
        <v>15</v>
      </c>
      <c r="B24" s="53">
        <v>35801</v>
      </c>
      <c r="C24" s="56" t="s">
        <v>13</v>
      </c>
      <c r="D24" s="57" t="s">
        <v>110</v>
      </c>
      <c r="E24" s="57" t="s">
        <v>111</v>
      </c>
      <c r="F24" s="54" t="s">
        <v>112</v>
      </c>
      <c r="G24" s="54" t="s">
        <v>87</v>
      </c>
      <c r="H24" s="54" t="s">
        <v>87</v>
      </c>
      <c r="I24" s="24"/>
      <c r="J24" s="24"/>
    </row>
    <row r="25" spans="1:10">
      <c r="C25" s="58" t="s">
        <v>14</v>
      </c>
    </row>
    <row r="29" spans="1:10" ht="13.5" thickBot="1">
      <c r="D29" s="75"/>
      <c r="E29" s="75"/>
    </row>
    <row r="30" spans="1:10">
      <c r="D30" s="76" t="s">
        <v>113</v>
      </c>
      <c r="E30" s="76"/>
    </row>
  </sheetData>
  <autoFilter ref="A11:H25">
    <filterColumn colId="1" showButton="0"/>
    <filterColumn colId="6" showButton="0"/>
  </autoFilter>
  <mergeCells count="9">
    <mergeCell ref="D30:E30"/>
    <mergeCell ref="A9:B9"/>
    <mergeCell ref="A11:A12"/>
    <mergeCell ref="B11:C11"/>
    <mergeCell ref="D11:D12"/>
    <mergeCell ref="E11:E12"/>
    <mergeCell ref="F11:F12"/>
    <mergeCell ref="G11:H11"/>
    <mergeCell ref="D29:E29"/>
  </mergeCells>
  <printOptions horizontalCentered="1" verticalCentered="1"/>
  <pageMargins left="0.15748031496062992" right="0.15748031496062992" top="0.19685039370078741" bottom="0.39370078740157483" header="0" footer="0.19685039370078741"/>
  <pageSetup scale="54" orientation="landscape" r:id="rId1"/>
  <headerFooter alignWithMargins="0">
    <oddFooter>&amp;L&amp;10&amp;A&amp;R&amp;10&amp;P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7</vt:i4>
      </vt:variant>
    </vt:vector>
  </HeadingPairs>
  <TitlesOfParts>
    <vt:vector size="11" baseType="lpstr">
      <vt:lpstr>RESUMEN trim</vt:lpstr>
      <vt:lpstr>DESGLOCE trim</vt:lpstr>
      <vt:lpstr>PROVEEDORES</vt:lpstr>
      <vt:lpstr>ACCIONES Y RESULTADOS </vt:lpstr>
      <vt:lpstr>'DESGLOCE trim'!Área_de_impresión</vt:lpstr>
      <vt:lpstr>PROVEEDORES!Área_de_impresión</vt:lpstr>
      <vt:lpstr>'RESUMEN trim'!Área_de_impresión</vt:lpstr>
      <vt:lpstr>'ACCIONES Y RESULTADOS '!Títulos_a_imprimir</vt:lpstr>
      <vt:lpstr>'DESGLOCE trim'!Títulos_a_imprimir</vt:lpstr>
      <vt:lpstr>PROVEEDORES!Títulos_a_imprimir</vt:lpstr>
      <vt:lpstr>'RESUMEN trim'!Títulos_a_imprimir</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Lizbet Sánchez Arrez</dc:creator>
  <cp:lastModifiedBy>Usuario</cp:lastModifiedBy>
  <cp:lastPrinted>2021-01-28T21:14:57Z</cp:lastPrinted>
  <dcterms:created xsi:type="dcterms:W3CDTF">2020-02-25T17:44:18Z</dcterms:created>
  <dcterms:modified xsi:type="dcterms:W3CDTF">2022-02-28T23:49:53Z</dcterms:modified>
</cp:coreProperties>
</file>