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36" documentId="11_DA35B0B804EBE90F9309621BF9CBEDBCE8D61038" xr6:coauthVersionLast="47" xr6:coauthVersionMax="47" xr10:uidLastSave="{11B277BF-DF7A-421C-B88C-2585CB25A0CB}"/>
  <bookViews>
    <workbookView xWindow="28680" yWindow="-120" windowWidth="29040" windowHeight="15720" xr2:uid="{00000000-000D-0000-FFFF-FFFF00000000}"/>
  </bookViews>
  <sheets>
    <sheet name="2doTrim2024" sheetId="2" r:id="rId1"/>
    <sheet name="1erTrim2024" sheetId="1" r:id="rId2"/>
  </sheets>
  <definedNames>
    <definedName name="_xlnm._FilterDatabase" localSheetId="1" hidden="1">'1erTrim2024'!$B$8:$HP$8</definedName>
    <definedName name="_xlnm._FilterDatabase" localSheetId="0" hidden="1">'2doTrim2024'!$B$8:$HP$8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2" l="1"/>
  <c r="P15" i="2"/>
  <c r="P16" i="2"/>
  <c r="P17" i="2"/>
  <c r="P26" i="2"/>
  <c r="N10" i="2"/>
  <c r="P10" i="2" s="1"/>
  <c r="N11" i="2"/>
  <c r="P11" i="2" s="1"/>
  <c r="N12" i="2"/>
  <c r="P12" i="2" s="1"/>
  <c r="N13" i="2"/>
  <c r="N14" i="2"/>
  <c r="P14" i="2" s="1"/>
  <c r="N15" i="2"/>
  <c r="N16" i="2"/>
  <c r="N17" i="2"/>
  <c r="N18" i="2"/>
  <c r="P18" i="2" s="1"/>
  <c r="N19" i="2"/>
  <c r="P19" i="2" s="1"/>
  <c r="N20" i="2"/>
  <c r="P20" i="2" s="1"/>
  <c r="N21" i="2"/>
  <c r="P21" i="2" s="1"/>
  <c r="N22" i="2"/>
  <c r="P22" i="2" s="1"/>
  <c r="N23" i="2"/>
  <c r="P23" i="2" s="1"/>
  <c r="N24" i="2"/>
  <c r="P24" i="2" s="1"/>
  <c r="N25" i="2"/>
  <c r="P25" i="2" s="1"/>
  <c r="N26" i="2"/>
  <c r="N9" i="2" l="1"/>
  <c r="P9" i="2" s="1"/>
  <c r="N16" i="1" l="1"/>
  <c r="P16" i="1" s="1"/>
  <c r="N24" i="1"/>
  <c r="P24" i="1" s="1"/>
  <c r="N22" i="1" l="1"/>
  <c r="N10" i="1"/>
  <c r="N19" i="1"/>
  <c r="N21" i="1"/>
  <c r="N20" i="1"/>
  <c r="N11" i="1"/>
  <c r="N15" i="1"/>
  <c r="N18" i="1"/>
  <c r="N17" i="1"/>
  <c r="N12" i="1"/>
  <c r="N14" i="1"/>
  <c r="N13" i="1"/>
  <c r="N9" i="1"/>
  <c r="P22" i="1" l="1"/>
  <c r="P10" i="1"/>
  <c r="P11" i="1"/>
  <c r="P15" i="1"/>
  <c r="P18" i="1"/>
  <c r="P17" i="1"/>
  <c r="P12" i="1"/>
  <c r="P14" i="1"/>
  <c r="P13" i="1"/>
  <c r="P9" i="1"/>
  <c r="N23" i="1"/>
  <c r="P23" i="1" s="1"/>
  <c r="P19" i="1"/>
  <c r="P21" i="1"/>
  <c r="P20" i="1"/>
</calcChain>
</file>

<file path=xl/sharedStrings.xml><?xml version="1.0" encoding="utf-8"?>
<sst xmlns="http://schemas.openxmlformats.org/spreadsheetml/2006/main" count="68" uniqueCount="36">
  <si>
    <t>Sueldo Base</t>
  </si>
  <si>
    <t>SECRETARIO DE SALUD</t>
  </si>
  <si>
    <t>SECRETARIA PARTICULAR</t>
  </si>
  <si>
    <t>SECRETARIA TÉCNICA</t>
  </si>
  <si>
    <t>COORDINADOR DE COMUNICACIÓN SOCIAL</t>
  </si>
  <si>
    <t>COORDINADOR DE ASUNTOS JURÍDICOS</t>
  </si>
  <si>
    <t>COORDINACIÓN INTERSECTORIAL</t>
  </si>
  <si>
    <t>COORDINADOR GENERAL DE ADMINISTRACIÓN Y FINANZAS</t>
  </si>
  <si>
    <t>COORDINADOR GENERAL DE SALUD</t>
  </si>
  <si>
    <t>DIRECTOR GENERAL DE PROTECCIÓN CONTRA RIESGOS SANITARIOS</t>
  </si>
  <si>
    <t>DIRECTOR GENERAL DE PLANEACIÓN Y DESARROLLO</t>
  </si>
  <si>
    <t>DIRECTOR GENERAL DE RECURSOS HUMANOS</t>
  </si>
  <si>
    <t>DIRECTOR GENERAL DE ADMINISTRACIÓN</t>
  </si>
  <si>
    <t>Sueldos y Salarios de Altos Funcionarios</t>
  </si>
  <si>
    <t>Cargo</t>
  </si>
  <si>
    <t>Sueldo Mensual Bruto</t>
  </si>
  <si>
    <t>Sueldo Mensual Neto</t>
  </si>
  <si>
    <t>Deducciones</t>
  </si>
  <si>
    <t>Compensación Garantizada</t>
  </si>
  <si>
    <t>Total de Compensaciones</t>
  </si>
  <si>
    <t>Ayuda de Despensa</t>
  </si>
  <si>
    <t>Complemento de Sueldo</t>
  </si>
  <si>
    <t>Ayuda por Servicios</t>
  </si>
  <si>
    <t>Apoyo Familiar</t>
  </si>
  <si>
    <t>Cuotas de Seguridad</t>
  </si>
  <si>
    <t>Gratificación Quincenal</t>
  </si>
  <si>
    <t>Previsión Social Multiple</t>
  </si>
  <si>
    <t>DIRECTOR GENERAL DE PREVENCIÓN Y PROMOCIÓN DE LA SALUD</t>
  </si>
  <si>
    <t>DIRECTOR GENERAL DE ATENCIÓN MÉDICA</t>
  </si>
  <si>
    <t>Sueldo Personal Eventual</t>
  </si>
  <si>
    <t>COORDINACIÓN ESTATAL DE CALIDAD</t>
  </si>
  <si>
    <t>COORDINADOR DEL ÓRGANO INTERNO DE CONTROL</t>
  </si>
  <si>
    <t>1er Trimestre 2024</t>
  </si>
  <si>
    <t>2do Trimestre 2024</t>
  </si>
  <si>
    <t>DIRECTOR GENERAL DE RECURSOS MATERIALES Y SERVICIOS GENERALES</t>
  </si>
  <si>
    <t>DIRECTOR DE SERVICIOS SUBROGADOS 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</si>
</sst>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ProximaNovaSbold"/>
    </font>
    <font>
      <b/>
      <sz val="11"/>
      <color theme="1"/>
      <name val="Calibri"/>
      <family val="2"/>
      <scheme val="minor"/>
    </font>
    <font>
      <b/>
      <sz val="11"/>
      <color theme="1"/>
      <name val="ProximaNovaSbold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F9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2" fillId="2" borderId="3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2" xfId="0" applyFont="1" applyBorder="1"/>
    <xf numFmtId="44" fontId="5" fillId="0" borderId="1" xfId="1" applyFont="1" applyBorder="1" applyAlignment="1">
      <alignment vertical="top"/>
    </xf>
    <xf numFmtId="44" fontId="5" fillId="0" borderId="1" xfId="1" applyFont="1" applyBorder="1"/>
    <xf numFmtId="44" fontId="5" fillId="0" borderId="2" xfId="1" applyFont="1" applyBorder="1"/>
    <xf numFmtId="44" fontId="5" fillId="0" borderId="2" xfId="1" applyFont="1" applyFill="1" applyBorder="1"/>
    <xf numFmtId="0" fontId="5" fillId="0" borderId="1" xfId="0" applyFont="1" applyBorder="1"/>
    <xf numFmtId="44" fontId="5" fillId="0" borderId="1" xfId="1" applyFont="1" applyFill="1" applyBorder="1" applyAlignment="1">
      <alignment vertical="top"/>
    </xf>
    <xf numFmtId="0" fontId="5" fillId="0" borderId="7" xfId="0" applyFont="1" applyBorder="1"/>
    <xf numFmtId="44" fontId="5" fillId="0" borderId="1" xfId="1" applyFont="1" applyFill="1" applyBorder="1"/>
    <xf numFmtId="44" fontId="5" fillId="0" borderId="2" xfId="1" applyFont="1" applyFill="1" applyBorder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34E414-F112-43AC-ABF1-4FEB9B06F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875" cy="120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6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5AE95D-A388-4901-AF85-C209FF2D8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8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CBD4-65A4-46AA-A25E-23E687DD81F5}">
  <sheetPr>
    <pageSetUpPr fitToPage="1"/>
  </sheetPr>
  <dimension ref="B3:HN33"/>
  <sheetViews>
    <sheetView tabSelected="1" workbookViewId="0">
      <selection activeCell="B8" sqref="B8"/>
    </sheetView>
  </sheetViews>
  <sheetFormatPr baseColWidth="10" defaultRowHeight="15" x14ac:dyDescent="0.25"/>
  <cols>
    <col min="1" max="1" width="6.7109375" customWidth="1"/>
    <col min="2" max="2" width="80" customWidth="1"/>
    <col min="3" max="16" width="17.7109375" customWidth="1"/>
    <col min="17" max="17" width="6.7109375" customWidth="1"/>
    <col min="18" max="18" width="11.85546875" bestFit="1" customWidth="1"/>
  </cols>
  <sheetData>
    <row r="3" spans="2:16" x14ac:dyDescent="0.25">
      <c r="N3" s="8"/>
      <c r="O3" s="8"/>
      <c r="P3" s="9" t="s">
        <v>13</v>
      </c>
    </row>
    <row r="4" spans="2:16" x14ac:dyDescent="0.25">
      <c r="N4" s="8"/>
      <c r="O4" s="8"/>
      <c r="P4" s="9" t="s">
        <v>33</v>
      </c>
    </row>
    <row r="7" spans="2:16" x14ac:dyDescent="0.25">
      <c r="C7" s="7"/>
      <c r="D7" s="7"/>
      <c r="E7" s="7"/>
      <c r="F7" s="7"/>
      <c r="G7" s="7"/>
      <c r="H7" s="7"/>
      <c r="I7" s="7"/>
      <c r="J7" s="7"/>
      <c r="K7" s="7"/>
      <c r="L7" s="7"/>
    </row>
    <row r="8" spans="2:16" ht="29.45" customHeight="1" x14ac:dyDescent="0.25">
      <c r="B8" s="2" t="s">
        <v>14</v>
      </c>
      <c r="C8" s="3" t="s">
        <v>0</v>
      </c>
      <c r="D8" s="3" t="s">
        <v>18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29</v>
      </c>
      <c r="M8" s="3" t="s">
        <v>19</v>
      </c>
      <c r="N8" s="4" t="s">
        <v>15</v>
      </c>
      <c r="O8" s="6" t="s">
        <v>17</v>
      </c>
      <c r="P8" s="5" t="s">
        <v>16</v>
      </c>
    </row>
    <row r="9" spans="2:16" x14ac:dyDescent="0.25">
      <c r="B9" s="10" t="s">
        <v>1</v>
      </c>
      <c r="C9" s="11">
        <v>61442.46</v>
      </c>
      <c r="D9" s="11">
        <v>83686.460000000006</v>
      </c>
      <c r="E9" s="11">
        <v>1215</v>
      </c>
      <c r="F9" s="11">
        <v>67141.45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3">
        <v>0</v>
      </c>
      <c r="N9" s="14">
        <f t="shared" ref="N9:N26" si="0">SUM(C9:M9)</f>
        <v>213485.37</v>
      </c>
      <c r="O9" s="14">
        <v>66136.3</v>
      </c>
      <c r="P9" s="14">
        <f t="shared" ref="P9:P26" si="1">N9-O9</f>
        <v>147349.07</v>
      </c>
    </row>
    <row r="10" spans="2:16" x14ac:dyDescent="0.25">
      <c r="B10" s="10" t="s">
        <v>2</v>
      </c>
      <c r="C10" s="11">
        <v>35456.639999999999</v>
      </c>
      <c r="D10" s="11">
        <v>54511.03</v>
      </c>
      <c r="E10" s="11">
        <v>1215</v>
      </c>
      <c r="F10" s="11">
        <v>28541.54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3">
        <v>0</v>
      </c>
      <c r="N10" s="14">
        <f t="shared" si="0"/>
        <v>119724.20999999999</v>
      </c>
      <c r="O10" s="14">
        <v>37726.345599999993</v>
      </c>
      <c r="P10" s="14">
        <f t="shared" si="1"/>
        <v>81997.864399999991</v>
      </c>
    </row>
    <row r="11" spans="2:16" x14ac:dyDescent="0.25">
      <c r="B11" s="10" t="s">
        <v>3</v>
      </c>
      <c r="C11" s="11">
        <v>24411.22</v>
      </c>
      <c r="D11" s="11">
        <v>27510.799999999999</v>
      </c>
      <c r="E11" s="11">
        <v>1215</v>
      </c>
      <c r="F11" s="11">
        <v>25111.58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3">
        <v>0</v>
      </c>
      <c r="N11" s="14">
        <f t="shared" si="0"/>
        <v>78248.600000000006</v>
      </c>
      <c r="O11" s="14">
        <v>20545.262125000001</v>
      </c>
      <c r="P11" s="14">
        <f t="shared" si="1"/>
        <v>57703.337875000005</v>
      </c>
    </row>
    <row r="12" spans="2:16" x14ac:dyDescent="0.25">
      <c r="B12" s="10" t="s">
        <v>4</v>
      </c>
      <c r="C12" s="11">
        <v>24069.040000000001</v>
      </c>
      <c r="D12" s="11">
        <v>0</v>
      </c>
      <c r="E12" s="11">
        <v>0</v>
      </c>
      <c r="F12" s="11">
        <v>0</v>
      </c>
      <c r="G12" s="12">
        <v>4906</v>
      </c>
      <c r="H12" s="12">
        <v>23143.47</v>
      </c>
      <c r="I12" s="12">
        <v>4693.46</v>
      </c>
      <c r="J12" s="12">
        <v>19519.330000000002</v>
      </c>
      <c r="K12" s="12">
        <v>1913.1</v>
      </c>
      <c r="L12" s="12">
        <v>0</v>
      </c>
      <c r="M12" s="13">
        <v>0</v>
      </c>
      <c r="N12" s="14">
        <f t="shared" si="0"/>
        <v>78244.400000000009</v>
      </c>
      <c r="O12" s="14">
        <v>21225.732799999998</v>
      </c>
      <c r="P12" s="14">
        <f t="shared" si="1"/>
        <v>57018.667200000011</v>
      </c>
    </row>
    <row r="13" spans="2:16" x14ac:dyDescent="0.25">
      <c r="B13" s="10" t="s">
        <v>31</v>
      </c>
      <c r="C13" s="11">
        <v>24069.040000000001</v>
      </c>
      <c r="D13" s="11">
        <v>0</v>
      </c>
      <c r="E13" s="11">
        <v>0</v>
      </c>
      <c r="F13" s="11">
        <v>0</v>
      </c>
      <c r="G13" s="12">
        <v>4906</v>
      </c>
      <c r="H13" s="12">
        <v>23143.47</v>
      </c>
      <c r="I13" s="12">
        <v>4693.46</v>
      </c>
      <c r="J13" s="12">
        <v>19519.330000000002</v>
      </c>
      <c r="K13" s="12">
        <v>1913.1</v>
      </c>
      <c r="L13" s="12">
        <v>0</v>
      </c>
      <c r="M13" s="13">
        <v>0</v>
      </c>
      <c r="N13" s="14">
        <f t="shared" si="0"/>
        <v>78244.400000000009</v>
      </c>
      <c r="O13" s="14">
        <v>21225.732799999998</v>
      </c>
      <c r="P13" s="14">
        <f t="shared" si="1"/>
        <v>57018.667200000011</v>
      </c>
    </row>
    <row r="14" spans="2:16" x14ac:dyDescent="0.25">
      <c r="B14" s="10" t="s">
        <v>5</v>
      </c>
      <c r="C14" s="11">
        <v>27369.200000000001</v>
      </c>
      <c r="D14" s="11">
        <v>0</v>
      </c>
      <c r="E14" s="11">
        <v>0</v>
      </c>
      <c r="F14" s="11">
        <v>0</v>
      </c>
      <c r="G14" s="12">
        <v>8973</v>
      </c>
      <c r="H14" s="12">
        <v>35505.599999999999</v>
      </c>
      <c r="I14" s="12">
        <v>5337</v>
      </c>
      <c r="J14" s="12">
        <v>29531.3</v>
      </c>
      <c r="K14" s="12">
        <v>1913.1</v>
      </c>
      <c r="L14" s="12">
        <v>0</v>
      </c>
      <c r="M14" s="13">
        <v>0</v>
      </c>
      <c r="N14" s="14">
        <f t="shared" si="0"/>
        <v>108629.2</v>
      </c>
      <c r="O14" s="14">
        <v>30977.614000000001</v>
      </c>
      <c r="P14" s="14">
        <f t="shared" si="1"/>
        <v>77651.585999999996</v>
      </c>
    </row>
    <row r="15" spans="2:16" x14ac:dyDescent="0.25">
      <c r="B15" s="10" t="s">
        <v>6</v>
      </c>
      <c r="C15" s="11">
        <v>24411.22</v>
      </c>
      <c r="D15" s="11">
        <v>27510.799999999999</v>
      </c>
      <c r="E15" s="11">
        <v>1215</v>
      </c>
      <c r="F15" s="11">
        <v>25111.58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3">
        <v>0</v>
      </c>
      <c r="N15" s="14">
        <f t="shared" si="0"/>
        <v>78248.600000000006</v>
      </c>
      <c r="O15" s="14">
        <v>20545.262125000001</v>
      </c>
      <c r="P15" s="14">
        <f t="shared" si="1"/>
        <v>57703.337875000005</v>
      </c>
    </row>
    <row r="16" spans="2:16" x14ac:dyDescent="0.25">
      <c r="B16" s="10" t="s">
        <v>30</v>
      </c>
      <c r="C16" s="11">
        <v>35456.639999999999</v>
      </c>
      <c r="D16" s="11">
        <v>54511.03</v>
      </c>
      <c r="E16" s="11">
        <v>1215</v>
      </c>
      <c r="F16" s="11">
        <v>28541.54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3">
        <v>0</v>
      </c>
      <c r="N16" s="14">
        <f t="shared" si="0"/>
        <v>119724.20999999999</v>
      </c>
      <c r="O16" s="14">
        <v>37726.345599999993</v>
      </c>
      <c r="P16" s="14">
        <f t="shared" si="1"/>
        <v>81997.864399999991</v>
      </c>
    </row>
    <row r="17" spans="2:222" x14ac:dyDescent="0.25">
      <c r="B17" s="10" t="s">
        <v>8</v>
      </c>
      <c r="C17" s="11">
        <v>38411.68</v>
      </c>
      <c r="D17" s="11">
        <v>0</v>
      </c>
      <c r="E17" s="11">
        <v>0</v>
      </c>
      <c r="F17" s="11">
        <v>0</v>
      </c>
      <c r="G17" s="12">
        <v>15006</v>
      </c>
      <c r="H17" s="12">
        <v>40225.699999999997</v>
      </c>
      <c r="I17" s="12">
        <v>7271.59</v>
      </c>
      <c r="J17" s="12">
        <v>35311.599999999999</v>
      </c>
      <c r="K17" s="12">
        <v>1913.1</v>
      </c>
      <c r="L17" s="12">
        <v>0</v>
      </c>
      <c r="M17" s="13">
        <v>0</v>
      </c>
      <c r="N17" s="14">
        <f t="shared" si="0"/>
        <v>138139.67000000001</v>
      </c>
      <c r="O17" s="14">
        <v>41890.817199999998</v>
      </c>
      <c r="P17" s="14">
        <f t="shared" si="1"/>
        <v>96248.852800000022</v>
      </c>
    </row>
    <row r="18" spans="2:222" x14ac:dyDescent="0.25">
      <c r="B18" s="10" t="s">
        <v>28</v>
      </c>
      <c r="C18" s="11">
        <v>35456.639999999999</v>
      </c>
      <c r="D18" s="11">
        <v>54511.03</v>
      </c>
      <c r="E18" s="11">
        <v>1215</v>
      </c>
      <c r="F18" s="11">
        <v>28541.54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3">
        <v>0</v>
      </c>
      <c r="N18" s="14">
        <f t="shared" si="0"/>
        <v>119724.20999999999</v>
      </c>
      <c r="O18" s="14">
        <v>34369.54</v>
      </c>
      <c r="P18" s="14">
        <f t="shared" si="1"/>
        <v>85354.669999999984</v>
      </c>
    </row>
    <row r="19" spans="2:222" x14ac:dyDescent="0.25">
      <c r="B19" s="10" t="s">
        <v>9</v>
      </c>
      <c r="C19" s="11">
        <v>35456.639999999999</v>
      </c>
      <c r="D19" s="11">
        <v>54511.03</v>
      </c>
      <c r="E19" s="11">
        <v>1215</v>
      </c>
      <c r="F19" s="11">
        <v>28541.54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>
        <v>0</v>
      </c>
      <c r="N19" s="14">
        <f t="shared" si="0"/>
        <v>119724.20999999999</v>
      </c>
      <c r="O19" s="14">
        <v>34369.54</v>
      </c>
      <c r="P19" s="14">
        <f t="shared" si="1"/>
        <v>85354.669999999984</v>
      </c>
    </row>
    <row r="20" spans="2:222" x14ac:dyDescent="0.25">
      <c r="B20" s="10" t="s">
        <v>27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110801.12</v>
      </c>
      <c r="M20" s="13">
        <v>0</v>
      </c>
      <c r="N20" s="14">
        <f t="shared" si="0"/>
        <v>110801.12</v>
      </c>
      <c r="O20" s="14">
        <v>28043.48</v>
      </c>
      <c r="P20" s="14">
        <f t="shared" si="1"/>
        <v>82757.64</v>
      </c>
    </row>
    <row r="21" spans="2:222" x14ac:dyDescent="0.25">
      <c r="B21" s="10" t="s">
        <v>7</v>
      </c>
      <c r="C21" s="11">
        <v>38411.68</v>
      </c>
      <c r="D21" s="11">
        <v>0</v>
      </c>
      <c r="E21" s="11">
        <v>0</v>
      </c>
      <c r="F21" s="11">
        <v>0</v>
      </c>
      <c r="G21" s="12">
        <v>15006</v>
      </c>
      <c r="H21" s="12">
        <v>40225.699999999997</v>
      </c>
      <c r="I21" s="12">
        <v>7271.59</v>
      </c>
      <c r="J21" s="12">
        <v>35311.599999999999</v>
      </c>
      <c r="K21" s="12">
        <v>1913.1</v>
      </c>
      <c r="L21" s="12">
        <v>0</v>
      </c>
      <c r="M21" s="13">
        <v>0</v>
      </c>
      <c r="N21" s="14">
        <f t="shared" si="0"/>
        <v>138139.67000000001</v>
      </c>
      <c r="O21" s="14">
        <v>48114.82245</v>
      </c>
      <c r="P21" s="14">
        <f t="shared" si="1"/>
        <v>90024.847550000006</v>
      </c>
    </row>
    <row r="22" spans="2:222" x14ac:dyDescent="0.25">
      <c r="B22" s="10" t="s">
        <v>10</v>
      </c>
      <c r="C22" s="11">
        <v>35456.639999999999</v>
      </c>
      <c r="D22" s="11">
        <v>54511.03</v>
      </c>
      <c r="E22" s="11">
        <v>1215</v>
      </c>
      <c r="F22" s="11">
        <v>28541.54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>
        <v>0</v>
      </c>
      <c r="N22" s="14">
        <f t="shared" si="0"/>
        <v>119724.20999999999</v>
      </c>
      <c r="O22" s="14">
        <v>34369.54</v>
      </c>
      <c r="P22" s="14">
        <f t="shared" si="1"/>
        <v>85354.669999999984</v>
      </c>
    </row>
    <row r="23" spans="2:222" x14ac:dyDescent="0.25">
      <c r="B23" s="10" t="s">
        <v>11</v>
      </c>
      <c r="C23" s="11">
        <v>35456.639999999999</v>
      </c>
      <c r="D23" s="11">
        <v>54511.03</v>
      </c>
      <c r="E23" s="11">
        <v>1215</v>
      </c>
      <c r="F23" s="11">
        <v>28541.54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>
        <v>0</v>
      </c>
      <c r="N23" s="14">
        <f t="shared" si="0"/>
        <v>119724.20999999999</v>
      </c>
      <c r="O23" s="14">
        <v>37726.345599999993</v>
      </c>
      <c r="P23" s="14">
        <f t="shared" si="1"/>
        <v>81997.864399999991</v>
      </c>
    </row>
    <row r="24" spans="2:222" x14ac:dyDescent="0.25">
      <c r="B24" s="10" t="s">
        <v>12</v>
      </c>
      <c r="C24" s="11">
        <v>35456.639999999999</v>
      </c>
      <c r="D24" s="11">
        <v>54511.03</v>
      </c>
      <c r="E24" s="11">
        <v>1215</v>
      </c>
      <c r="F24" s="11">
        <v>28541.54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3">
        <v>0</v>
      </c>
      <c r="N24" s="14">
        <f t="shared" si="0"/>
        <v>119724.20999999999</v>
      </c>
      <c r="O24" s="14">
        <v>37726.345599999993</v>
      </c>
      <c r="P24" s="14">
        <f t="shared" si="1"/>
        <v>81997.864399999991</v>
      </c>
    </row>
    <row r="25" spans="2:222" x14ac:dyDescent="0.25">
      <c r="B25" s="10" t="s">
        <v>34</v>
      </c>
      <c r="C25" s="11">
        <v>35456.639999999999</v>
      </c>
      <c r="D25" s="11">
        <v>54511.03</v>
      </c>
      <c r="E25" s="11">
        <v>1215</v>
      </c>
      <c r="F25" s="11">
        <v>28541.54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3">
        <v>0</v>
      </c>
      <c r="N25" s="14">
        <f t="shared" si="0"/>
        <v>119724.20999999999</v>
      </c>
      <c r="O25" s="14">
        <v>34369.54</v>
      </c>
      <c r="P25" s="14">
        <f t="shared" si="1"/>
        <v>85354.669999999984</v>
      </c>
    </row>
    <row r="26" spans="2:222" x14ac:dyDescent="0.25">
      <c r="B26" s="10" t="s">
        <v>35</v>
      </c>
      <c r="C26" s="11">
        <v>24069.040000000001</v>
      </c>
      <c r="D26" s="11">
        <v>0</v>
      </c>
      <c r="E26" s="11">
        <v>0</v>
      </c>
      <c r="F26" s="11">
        <v>0</v>
      </c>
      <c r="G26" s="12">
        <v>4906</v>
      </c>
      <c r="H26" s="12">
        <v>23143.47</v>
      </c>
      <c r="I26" s="12">
        <v>4693.46</v>
      </c>
      <c r="J26" s="12">
        <v>19519.330000000002</v>
      </c>
      <c r="K26" s="12">
        <v>1913.1</v>
      </c>
      <c r="L26" s="12">
        <v>0</v>
      </c>
      <c r="M26" s="13">
        <v>0</v>
      </c>
      <c r="N26" s="14">
        <f t="shared" si="0"/>
        <v>78244.400000000009</v>
      </c>
      <c r="O26" s="14">
        <v>21225.732799999998</v>
      </c>
      <c r="P26" s="14">
        <f t="shared" si="1"/>
        <v>57018.667200000011</v>
      </c>
    </row>
    <row r="31" spans="2:222" x14ac:dyDescent="0.25">
      <c r="HJ31" s="1"/>
      <c r="HN31" s="1"/>
    </row>
    <row r="33" spans="218:222" x14ac:dyDescent="0.25">
      <c r="HJ33" s="1"/>
      <c r="HN33" s="1"/>
    </row>
  </sheetData>
  <pageMargins left="0" right="0.23622047244094491" top="0.23622047244094491" bottom="0.6692913385826772" header="0" footer="0.23622047244094491"/>
  <pageSetup paperSize="5" scale="52" fitToHeight="0" orientation="landscape" r:id="rId1"/>
  <headerFooter>
    <oddFooter>&amp;L&amp;G&amp;R&amp;P de &amp;N
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N33"/>
  <sheetViews>
    <sheetView tabSelected="1" workbookViewId="0">
      <selection activeCell="B8" sqref="B8"/>
    </sheetView>
  </sheetViews>
  <sheetFormatPr baseColWidth="10" defaultRowHeight="15" x14ac:dyDescent="0.25"/>
  <cols>
    <col min="1" max="1" width="6.7109375" customWidth="1"/>
    <col min="2" max="2" width="80" customWidth="1"/>
    <col min="3" max="16" width="17.7109375" customWidth="1"/>
    <col min="17" max="17" width="6.7109375" customWidth="1"/>
    <col min="18" max="18" width="11.85546875" bestFit="1" customWidth="1"/>
  </cols>
  <sheetData>
    <row r="3" spans="2:16" x14ac:dyDescent="0.25">
      <c r="N3" s="8"/>
      <c r="O3" s="8"/>
      <c r="P3" s="9" t="s">
        <v>13</v>
      </c>
    </row>
    <row r="4" spans="2:16" x14ac:dyDescent="0.25">
      <c r="N4" s="8"/>
      <c r="O4" s="8"/>
      <c r="P4" s="9" t="s">
        <v>32</v>
      </c>
    </row>
    <row r="7" spans="2:16" x14ac:dyDescent="0.25">
      <c r="C7" s="7"/>
      <c r="D7" s="7"/>
      <c r="E7" s="7"/>
      <c r="F7" s="7"/>
      <c r="G7" s="7"/>
      <c r="H7" s="7"/>
      <c r="I7" s="7"/>
      <c r="J7" s="7"/>
      <c r="K7" s="7"/>
      <c r="L7" s="7"/>
    </row>
    <row r="8" spans="2:16" ht="29.45" customHeight="1" x14ac:dyDescent="0.25">
      <c r="B8" s="2" t="s">
        <v>14</v>
      </c>
      <c r="C8" s="3" t="s">
        <v>0</v>
      </c>
      <c r="D8" s="3" t="s">
        <v>18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29</v>
      </c>
      <c r="M8" s="3" t="s">
        <v>19</v>
      </c>
      <c r="N8" s="4" t="s">
        <v>15</v>
      </c>
      <c r="O8" s="6" t="s">
        <v>17</v>
      </c>
      <c r="P8" s="5" t="s">
        <v>16</v>
      </c>
    </row>
    <row r="9" spans="2:16" x14ac:dyDescent="0.25">
      <c r="B9" s="10" t="s">
        <v>1</v>
      </c>
      <c r="C9" s="11">
        <v>61442.46</v>
      </c>
      <c r="D9" s="11">
        <v>83686.460000000006</v>
      </c>
      <c r="E9" s="11">
        <v>1215</v>
      </c>
      <c r="F9" s="11">
        <v>67141.45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3">
        <v>0</v>
      </c>
      <c r="N9" s="14">
        <f t="shared" ref="N9:N23" si="0">SUM(C9:M9)</f>
        <v>213485.37</v>
      </c>
      <c r="O9" s="14">
        <v>66136.3</v>
      </c>
      <c r="P9" s="14">
        <f t="shared" ref="P9:P24" si="1">N9-O9</f>
        <v>147349.07</v>
      </c>
    </row>
    <row r="10" spans="2:16" x14ac:dyDescent="0.25">
      <c r="B10" s="15" t="s">
        <v>2</v>
      </c>
      <c r="C10" s="13">
        <v>35456.639999999999</v>
      </c>
      <c r="D10" s="13">
        <v>54511.03</v>
      </c>
      <c r="E10" s="13">
        <v>1215</v>
      </c>
      <c r="F10" s="16">
        <v>28541.54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3">
        <v>0</v>
      </c>
      <c r="N10" s="14">
        <f t="shared" si="0"/>
        <v>119724.20999999999</v>
      </c>
      <c r="O10" s="14">
        <v>37726.345599999993</v>
      </c>
      <c r="P10" s="14">
        <f t="shared" si="1"/>
        <v>81997.864399999991</v>
      </c>
    </row>
    <row r="11" spans="2:16" x14ac:dyDescent="0.25">
      <c r="B11" s="15" t="s">
        <v>3</v>
      </c>
      <c r="C11" s="12">
        <v>24411.22</v>
      </c>
      <c r="D11" s="13">
        <v>27510.799999999999</v>
      </c>
      <c r="E11" s="13">
        <v>1215</v>
      </c>
      <c r="F11" s="12">
        <v>25111.58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3">
        <v>0</v>
      </c>
      <c r="N11" s="14">
        <f t="shared" si="0"/>
        <v>78248.600000000006</v>
      </c>
      <c r="O11" s="14">
        <v>20545.262125000001</v>
      </c>
      <c r="P11" s="14">
        <f t="shared" si="1"/>
        <v>57703.337875000005</v>
      </c>
    </row>
    <row r="12" spans="2:16" x14ac:dyDescent="0.25">
      <c r="B12" s="17" t="s">
        <v>4</v>
      </c>
      <c r="C12" s="18">
        <v>24069.040000000001</v>
      </c>
      <c r="D12" s="13">
        <v>0</v>
      </c>
      <c r="E12" s="13">
        <v>0</v>
      </c>
      <c r="F12" s="13">
        <v>0</v>
      </c>
      <c r="G12" s="18">
        <v>4906</v>
      </c>
      <c r="H12" s="18">
        <v>23143.47</v>
      </c>
      <c r="I12" s="18">
        <v>4693.46</v>
      </c>
      <c r="J12" s="18">
        <v>19519.330000000002</v>
      </c>
      <c r="K12" s="18">
        <v>1913.1</v>
      </c>
      <c r="L12" s="12">
        <v>0</v>
      </c>
      <c r="M12" s="13">
        <v>0</v>
      </c>
      <c r="N12" s="14">
        <f t="shared" si="0"/>
        <v>78244.400000000009</v>
      </c>
      <c r="O12" s="14">
        <v>21225.732799999998</v>
      </c>
      <c r="P12" s="14">
        <f t="shared" si="1"/>
        <v>57018.667200000011</v>
      </c>
    </row>
    <row r="13" spans="2:16" x14ac:dyDescent="0.25">
      <c r="B13" s="15" t="s">
        <v>31</v>
      </c>
      <c r="C13" s="18">
        <v>24069.040000000001</v>
      </c>
      <c r="D13" s="13">
        <v>0</v>
      </c>
      <c r="E13" s="13">
        <v>0</v>
      </c>
      <c r="F13" s="13">
        <v>0</v>
      </c>
      <c r="G13" s="18">
        <v>4906</v>
      </c>
      <c r="H13" s="18">
        <v>23143.47</v>
      </c>
      <c r="I13" s="18">
        <v>4693.46</v>
      </c>
      <c r="J13" s="18">
        <v>19519.330000000002</v>
      </c>
      <c r="K13" s="18">
        <v>1913.1</v>
      </c>
      <c r="L13" s="12">
        <v>0</v>
      </c>
      <c r="M13" s="13">
        <v>0</v>
      </c>
      <c r="N13" s="14">
        <f t="shared" si="0"/>
        <v>78244.400000000009</v>
      </c>
      <c r="O13" s="14">
        <v>21225.732799999998</v>
      </c>
      <c r="P13" s="14">
        <f t="shared" si="1"/>
        <v>57018.667200000011</v>
      </c>
    </row>
    <row r="14" spans="2:16" x14ac:dyDescent="0.25">
      <c r="B14" s="15" t="s">
        <v>5</v>
      </c>
      <c r="C14" s="18">
        <v>27369.200000000001</v>
      </c>
      <c r="D14" s="13">
        <v>0</v>
      </c>
      <c r="E14" s="13">
        <v>0</v>
      </c>
      <c r="F14" s="13">
        <v>0</v>
      </c>
      <c r="G14" s="18">
        <v>8973</v>
      </c>
      <c r="H14" s="18">
        <v>35505.599999999999</v>
      </c>
      <c r="I14" s="18">
        <v>5337</v>
      </c>
      <c r="J14" s="18">
        <v>29531.3</v>
      </c>
      <c r="K14" s="18">
        <v>1913.1</v>
      </c>
      <c r="L14" s="12">
        <v>0</v>
      </c>
      <c r="M14" s="13">
        <v>0</v>
      </c>
      <c r="N14" s="14">
        <f t="shared" si="0"/>
        <v>108629.2</v>
      </c>
      <c r="O14" s="14">
        <v>30977.614000000001</v>
      </c>
      <c r="P14" s="14">
        <f t="shared" si="1"/>
        <v>77651.585999999996</v>
      </c>
    </row>
    <row r="15" spans="2:16" x14ac:dyDescent="0.25">
      <c r="B15" s="15" t="s">
        <v>6</v>
      </c>
      <c r="C15" s="12">
        <v>24411.22</v>
      </c>
      <c r="D15" s="13">
        <v>27510.799999999999</v>
      </c>
      <c r="E15" s="13">
        <v>1215</v>
      </c>
      <c r="F15" s="13">
        <v>25111.58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3">
        <v>0</v>
      </c>
      <c r="N15" s="14">
        <f t="shared" si="0"/>
        <v>78248.600000000006</v>
      </c>
      <c r="O15" s="14">
        <v>20545.262125000001</v>
      </c>
      <c r="P15" s="14">
        <f t="shared" si="1"/>
        <v>57703.337875000005</v>
      </c>
    </row>
    <row r="16" spans="2:16" x14ac:dyDescent="0.25">
      <c r="B16" s="15" t="s">
        <v>30</v>
      </c>
      <c r="C16" s="12">
        <v>35456.639999999999</v>
      </c>
      <c r="D16" s="13">
        <v>54511.03</v>
      </c>
      <c r="E16" s="13">
        <v>1215</v>
      </c>
      <c r="F16" s="19">
        <v>28541.54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3">
        <v>0</v>
      </c>
      <c r="N16" s="14">
        <f t="shared" si="0"/>
        <v>119724.20999999999</v>
      </c>
      <c r="O16" s="14">
        <v>37726.345599999993</v>
      </c>
      <c r="P16" s="14">
        <f t="shared" si="1"/>
        <v>81997.864399999991</v>
      </c>
    </row>
    <row r="17" spans="2:222" x14ac:dyDescent="0.25">
      <c r="B17" s="15" t="s">
        <v>7</v>
      </c>
      <c r="C17" s="18">
        <v>38411.68</v>
      </c>
      <c r="D17" s="12">
        <v>0</v>
      </c>
      <c r="E17" s="12">
        <v>0</v>
      </c>
      <c r="F17" s="12">
        <v>0</v>
      </c>
      <c r="G17" s="18">
        <v>15006</v>
      </c>
      <c r="H17" s="18">
        <v>40225.699999999997</v>
      </c>
      <c r="I17" s="18">
        <v>7271.59</v>
      </c>
      <c r="J17" s="18">
        <v>35311.599999999999</v>
      </c>
      <c r="K17" s="18">
        <v>1913.1</v>
      </c>
      <c r="L17" s="12">
        <v>0</v>
      </c>
      <c r="M17" s="13">
        <v>0</v>
      </c>
      <c r="N17" s="14">
        <f t="shared" si="0"/>
        <v>138139.67000000001</v>
      </c>
      <c r="O17" s="14">
        <v>48114.82245</v>
      </c>
      <c r="P17" s="14">
        <f t="shared" si="1"/>
        <v>90024.847550000006</v>
      </c>
    </row>
    <row r="18" spans="2:222" x14ac:dyDescent="0.25">
      <c r="B18" s="15" t="s">
        <v>8</v>
      </c>
      <c r="C18" s="18">
        <v>38411.68</v>
      </c>
      <c r="D18" s="12">
        <v>0</v>
      </c>
      <c r="E18" s="12">
        <v>0</v>
      </c>
      <c r="F18" s="12">
        <v>0</v>
      </c>
      <c r="G18" s="18">
        <v>15006</v>
      </c>
      <c r="H18" s="18">
        <v>40225.699999999997</v>
      </c>
      <c r="I18" s="18">
        <v>7271.59</v>
      </c>
      <c r="J18" s="18">
        <v>35311.599999999999</v>
      </c>
      <c r="K18" s="18">
        <v>1913.1</v>
      </c>
      <c r="L18" s="12">
        <v>0</v>
      </c>
      <c r="M18" s="13">
        <v>0</v>
      </c>
      <c r="N18" s="14">
        <f t="shared" si="0"/>
        <v>138139.67000000001</v>
      </c>
      <c r="O18" s="14">
        <v>41890.817199999998</v>
      </c>
      <c r="P18" s="14">
        <f t="shared" si="1"/>
        <v>96248.852800000022</v>
      </c>
    </row>
    <row r="19" spans="2:222" x14ac:dyDescent="0.25">
      <c r="B19" s="15" t="s">
        <v>28</v>
      </c>
      <c r="C19" s="12">
        <v>35456.639999999999</v>
      </c>
      <c r="D19" s="12">
        <v>54511.03</v>
      </c>
      <c r="E19" s="12">
        <v>1215</v>
      </c>
      <c r="F19" s="12">
        <v>28541.54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4">
        <f t="shared" si="0"/>
        <v>119724.20999999999</v>
      </c>
      <c r="O19" s="14">
        <v>34369.54</v>
      </c>
      <c r="P19" s="14">
        <f t="shared" si="1"/>
        <v>85354.669999999984</v>
      </c>
    </row>
    <row r="20" spans="2:222" x14ac:dyDescent="0.25">
      <c r="B20" s="15" t="s">
        <v>9</v>
      </c>
      <c r="C20" s="12">
        <v>35456.639999999999</v>
      </c>
      <c r="D20" s="12">
        <v>54511.03</v>
      </c>
      <c r="E20" s="12">
        <v>1215</v>
      </c>
      <c r="F20" s="12">
        <v>28541.54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4">
        <f t="shared" si="0"/>
        <v>119724.20999999999</v>
      </c>
      <c r="O20" s="14">
        <v>34369.54</v>
      </c>
      <c r="P20" s="14">
        <f t="shared" si="1"/>
        <v>85354.669999999984</v>
      </c>
    </row>
    <row r="21" spans="2:222" x14ac:dyDescent="0.25">
      <c r="B21" s="15" t="s">
        <v>10</v>
      </c>
      <c r="C21" s="12">
        <v>35456.639999999999</v>
      </c>
      <c r="D21" s="12">
        <v>54511.03</v>
      </c>
      <c r="E21" s="12">
        <v>1215</v>
      </c>
      <c r="F21" s="12">
        <v>28541.54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4">
        <f t="shared" si="0"/>
        <v>119724.20999999999</v>
      </c>
      <c r="O21" s="14">
        <v>34369.54</v>
      </c>
      <c r="P21" s="14">
        <f t="shared" si="1"/>
        <v>85354.669999999984</v>
      </c>
    </row>
    <row r="22" spans="2:222" x14ac:dyDescent="0.25">
      <c r="B22" s="15" t="s">
        <v>11</v>
      </c>
      <c r="C22" s="12">
        <v>35456.639999999999</v>
      </c>
      <c r="D22" s="12">
        <v>54511.03</v>
      </c>
      <c r="E22" s="12">
        <v>1215</v>
      </c>
      <c r="F22" s="16">
        <v>28541.54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4">
        <f t="shared" si="0"/>
        <v>119724.20999999999</v>
      </c>
      <c r="O22" s="14">
        <v>37726.345599999993</v>
      </c>
      <c r="P22" s="14">
        <f t="shared" si="1"/>
        <v>81997.864399999991</v>
      </c>
    </row>
    <row r="23" spans="2:222" x14ac:dyDescent="0.25">
      <c r="B23" s="15" t="s">
        <v>12</v>
      </c>
      <c r="C23" s="16">
        <v>35456.639999999999</v>
      </c>
      <c r="D23" s="16">
        <v>54511.03</v>
      </c>
      <c r="E23" s="16">
        <v>1215</v>
      </c>
      <c r="F23" s="16">
        <v>28541.54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4">
        <f t="shared" si="0"/>
        <v>119724.20999999999</v>
      </c>
      <c r="O23" s="14">
        <v>37726.345599999993</v>
      </c>
      <c r="P23" s="14">
        <f t="shared" si="1"/>
        <v>81997.864399999991</v>
      </c>
    </row>
    <row r="24" spans="2:222" x14ac:dyDescent="0.25">
      <c r="B24" s="15" t="s">
        <v>27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110801.12</v>
      </c>
      <c r="M24" s="12">
        <v>0</v>
      </c>
      <c r="N24" s="14">
        <f>L24</f>
        <v>110801.12</v>
      </c>
      <c r="O24" s="14">
        <v>28043.48</v>
      </c>
      <c r="P24" s="14">
        <f t="shared" si="1"/>
        <v>82757.64</v>
      </c>
    </row>
    <row r="31" spans="2:222" x14ac:dyDescent="0.25">
      <c r="HJ31" s="1"/>
      <c r="HN31" s="1"/>
    </row>
    <row r="33" spans="218:222" x14ac:dyDescent="0.25">
      <c r="HJ33" s="1"/>
      <c r="HN33" s="1"/>
    </row>
  </sheetData>
  <pageMargins left="0" right="0.23622047244094491" top="0.23622047244094491" bottom="0.6692913385826772" header="0" footer="0.23622047244094491"/>
  <pageSetup paperSize="5" scale="52" fitToHeight="0" orientation="landscape" r:id="rId1"/>
  <headerFooter>
    <oddFooter>&amp;L&amp;G&amp;R&amp;P de &amp;N
&amp;A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2doTrim2024</vt:lpstr>
      <vt:lpstr>1erTrim2024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2024-10-22T19:58:22Z</cp:lastPrinted>
  <dcterms:created xsi:type="dcterms:W3CDTF">2020-12-28T04:54:06Z</dcterms:created>
  <dcterms:modified xsi:type="dcterms:W3CDTF">2024-10-22T19:58:29Z</dcterms:modified>
</cp:coreProperties>
</file>