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0" windowWidth="10050" windowHeight="8145"/>
  </bookViews>
  <sheets>
    <sheet name="PPI" sheetId="1" r:id="rId1"/>
  </sheets>
  <definedNames>
    <definedName name="Print_Area" localSheetId="0">PPI!$A$1:$R$69</definedName>
    <definedName name="Print_Titles" localSheetId="0">PPI!$1:$8</definedName>
  </definedNames>
  <calcPr calcId="145621"/>
</workbook>
</file>

<file path=xl/calcChain.xml><?xml version="1.0" encoding="utf-8"?>
<calcChain xmlns="http://schemas.openxmlformats.org/spreadsheetml/2006/main">
  <c r="N27" i="1" l="1"/>
  <c r="M27" i="1"/>
  <c r="L27" i="1"/>
  <c r="K27" i="1"/>
  <c r="I27" i="1"/>
  <c r="H27" i="1"/>
  <c r="Q26" i="1"/>
  <c r="P26" i="1"/>
  <c r="J24" i="1"/>
  <c r="O24" i="1" s="1"/>
  <c r="J23" i="1"/>
  <c r="O23" i="1" s="1"/>
  <c r="J22" i="1"/>
  <c r="O22" i="1" s="1"/>
  <c r="J21" i="1"/>
  <c r="O21" i="1" s="1"/>
  <c r="J20" i="1"/>
  <c r="O20" i="1" s="1"/>
  <c r="J19" i="1"/>
  <c r="O19" i="1" s="1"/>
  <c r="J18" i="1"/>
  <c r="O18" i="1" s="1"/>
  <c r="J17" i="1"/>
  <c r="O17" i="1" s="1"/>
  <c r="J16" i="1"/>
  <c r="O16" i="1" s="1"/>
  <c r="J15" i="1"/>
  <c r="O15" i="1" s="1"/>
  <c r="J14" i="1"/>
  <c r="O14" i="1" s="1"/>
  <c r="J13" i="1"/>
  <c r="J27" i="1" s="1"/>
  <c r="J12" i="1"/>
  <c r="O12" i="1" s="1"/>
  <c r="J11" i="1"/>
  <c r="O11" i="1" s="1"/>
  <c r="N10" i="1"/>
  <c r="M10" i="1"/>
  <c r="L10" i="1"/>
  <c r="P10" i="1"/>
  <c r="K10" i="1"/>
  <c r="I10" i="1"/>
  <c r="J10" i="1" s="1"/>
  <c r="H10" i="1"/>
  <c r="O10" i="1" l="1"/>
  <c r="Q10" i="1"/>
  <c r="O13" i="1"/>
  <c r="O27" i="1" s="1"/>
</calcChain>
</file>

<file path=xl/comments1.xml><?xml version="1.0" encoding="utf-8"?>
<comments xmlns="http://schemas.openxmlformats.org/spreadsheetml/2006/main">
  <authors>
    <author>DGCG</author>
  </authors>
  <commentList>
    <comment ref="O6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<sst xmlns="http://schemas.openxmlformats.org/spreadsheetml/2006/main" count="68" uniqueCount="58">
  <si>
    <t>PROGRAMAS Y PROYECTOS DE INVERSIÓN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</si>
  <si>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</si>
  <si>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</si>
  <si>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</si>
  <si>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</si>
  <si>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</si>
  <si>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</si>
  <si>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</si>
  <si>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</si>
  <si>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</si>
  <si>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</si>
  <si>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</si>
  <si>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</si>
  <si>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</si>
  <si>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</si>
  <si>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</si>
  <si>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</si>
  <si>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</si>
  <si>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</si>
  <si>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</si>
  <si>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</si>
  <si>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G1149</t>
  </si>
  <si>
    <t>Coordinación General</t>
  </si>
  <si>
    <t>0101</t>
  </si>
  <si>
    <t>P2360</t>
  </si>
  <si>
    <t>Portabilidad del Causes</t>
  </si>
  <si>
    <t>P2364</t>
  </si>
  <si>
    <t>Cuotas de Familiares</t>
  </si>
  <si>
    <t>G1150</t>
  </si>
  <si>
    <t>Garantizar el proceso de afiliación al seguro popular</t>
  </si>
  <si>
    <t>0102</t>
  </si>
  <si>
    <t>G1151</t>
  </si>
  <si>
    <t>Aseroría de afiliados por Gestores</t>
  </si>
  <si>
    <t>0103</t>
  </si>
  <si>
    <t>P2351</t>
  </si>
  <si>
    <t>Remuneración del personal involucrado en la prestación de servicios de atención médica a los beneficiarios del Sistema.</t>
  </si>
  <si>
    <t>0201</t>
  </si>
  <si>
    <t>P2352</t>
  </si>
  <si>
    <t>Financiamiento de medicamentos, material de curación y otros insumos relacionados con las Intervenciones del Catálogo Universal de Serviciso de Salud</t>
  </si>
  <si>
    <t>P2353</t>
  </si>
  <si>
    <t>Caravanas de la Salud en zonas de difícil acceso sin infraestructura médica.</t>
  </si>
  <si>
    <t>P2354</t>
  </si>
  <si>
    <t>Gasto Operativo de Unidades Médicas participantes en la Prestación de los Servicios de Salud del Catalogo Universal de Servicios de Salud.</t>
  </si>
  <si>
    <t>P2355</t>
  </si>
  <si>
    <t>Pagos a Terceros por Servicios de Salud</t>
  </si>
  <si>
    <t>P2356</t>
  </si>
  <si>
    <t>Acciones de Promoción, Prevención y Detección oportuna de enfermedades contenidas en el Catalogo Universal de Servicios de Salud</t>
  </si>
  <si>
    <t>P2361</t>
  </si>
  <si>
    <t xml:space="preserve">Seguro Médico Siglo XXI </t>
  </si>
  <si>
    <t>P2363</t>
  </si>
  <si>
    <t xml:space="preserve">Fondo de Protección contra Gastos Catastróficos </t>
  </si>
  <si>
    <t>Q2553</t>
  </si>
  <si>
    <t>Previsiones para Infraestructura en Salud</t>
  </si>
  <si>
    <t>ADMINISTRACION</t>
  </si>
  <si>
    <t>Total del Gasto</t>
  </si>
  <si>
    <t>Bajo protesta de decir verdad declaramos que los Estados Financieros y sus Notas son razonablemente correctos y responsabilidad del emisor</t>
  </si>
  <si>
    <t>Del 01 de Enero Al 31 de Diciembre de 2018</t>
  </si>
  <si>
    <t>RÉGIMEN DE PROTECCIÓN SOCIAL EN SALUD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</si>
</sst>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3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3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7">
    <xf numFmtId="0" fontId="0" fillId="0" borderId="0"/>
    <xf numFmtId="165" fontId="2" fillId="0" borderId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8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166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2" fontId="6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horizont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9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2" fillId="22" borderId="20" applyNumberFormat="0" applyFont="0" applyAlignment="0" applyProtection="0"/>
    <xf numFmtId="0" fontId="5" fillId="22" borderId="20" applyNumberFormat="0" applyFont="0" applyAlignment="0" applyProtection="0"/>
    <xf numFmtId="0" fontId="22" fillId="22" borderId="20" applyNumberFormat="0" applyFont="0" applyAlignment="0" applyProtection="0"/>
    <xf numFmtId="0" fontId="5" fillId="22" borderId="20" applyNumberFormat="0" applyFont="0" applyAlignment="0" applyProtection="0"/>
    <xf numFmtId="0" fontId="22" fillId="22" borderId="20" applyNumberFormat="0" applyFont="0" applyAlignment="0" applyProtection="0"/>
    <xf numFmtId="0" fontId="22" fillId="22" borderId="20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4" fontId="9" fillId="3" borderId="2" applyNumberFormat="0" applyProtection="0">
      <alignment horizontal="center" vertical="center" wrapText="1"/>
    </xf>
    <xf numFmtId="4" fontId="10" fillId="4" borderId="2" applyNumberFormat="0" applyProtection="0">
      <alignment horizontal="center" vertical="center" wrapText="1"/>
    </xf>
    <xf numFmtId="4" fontId="11" fillId="3" borderId="2" applyNumberFormat="0" applyProtection="0">
      <alignment horizontal="left" vertical="center" wrapText="1"/>
    </xf>
    <xf numFmtId="4" fontId="12" fillId="5" borderId="0" applyNumberFormat="0" applyProtection="0">
      <alignment horizontal="left" vertical="center" wrapText="1"/>
    </xf>
    <xf numFmtId="4" fontId="13" fillId="6" borderId="2" applyNumberFormat="0" applyProtection="0">
      <alignment horizontal="right" vertical="center"/>
    </xf>
    <xf numFmtId="4" fontId="13" fillId="7" borderId="2" applyNumberFormat="0" applyProtection="0">
      <alignment horizontal="right" vertical="center"/>
    </xf>
    <xf numFmtId="4" fontId="13" fillId="8" borderId="2" applyNumberFormat="0" applyProtection="0">
      <alignment horizontal="right" vertical="center"/>
    </xf>
    <xf numFmtId="4" fontId="13" fillId="9" borderId="2" applyNumberFormat="0" applyProtection="0">
      <alignment horizontal="right" vertical="center"/>
    </xf>
    <xf numFmtId="4" fontId="13" fillId="10" borderId="2" applyNumberFormat="0" applyProtection="0">
      <alignment horizontal="right" vertical="center"/>
    </xf>
    <xf numFmtId="4" fontId="13" fillId="11" borderId="2" applyNumberFormat="0" applyProtection="0">
      <alignment horizontal="right" vertical="center"/>
    </xf>
    <xf numFmtId="4" fontId="13" fillId="12" borderId="2" applyNumberFormat="0" applyProtection="0">
      <alignment horizontal="right" vertical="center"/>
    </xf>
    <xf numFmtId="4" fontId="13" fillId="13" borderId="2" applyNumberFormat="0" applyProtection="0">
      <alignment horizontal="right" vertical="center"/>
    </xf>
    <xf numFmtId="4" fontId="13" fillId="14" borderId="2" applyNumberFormat="0" applyProtection="0">
      <alignment horizontal="right" vertical="center"/>
    </xf>
    <xf numFmtId="4" fontId="14" fillId="15" borderId="1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15" fillId="17" borderId="0" applyNumberFormat="0" applyProtection="0">
      <alignment horizontal="left" vertical="center" indent="1"/>
    </xf>
    <xf numFmtId="4" fontId="13" fillId="18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13" fillId="19" borderId="2" applyNumberFormat="0" applyProtection="0">
      <alignment vertical="center"/>
    </xf>
    <xf numFmtId="4" fontId="16" fillId="19" borderId="2" applyNumberFormat="0" applyProtection="0">
      <alignment vertical="center"/>
    </xf>
    <xf numFmtId="4" fontId="15" fillId="18" borderId="3" applyNumberFormat="0" applyProtection="0">
      <alignment horizontal="left" vertical="center" indent="1"/>
    </xf>
    <xf numFmtId="4" fontId="17" fillId="5" borderId="4" applyNumberFormat="0" applyProtection="0">
      <alignment horizontal="center" vertical="center" wrapText="1"/>
    </xf>
    <xf numFmtId="4" fontId="16" fillId="19" borderId="2" applyNumberFormat="0" applyProtection="0">
      <alignment horizontal="center" vertical="center" wrapText="1"/>
    </xf>
    <xf numFmtId="4" fontId="18" fillId="20" borderId="4" applyNumberFormat="0" applyProtection="0">
      <alignment horizontal="left" vertical="center" wrapText="1"/>
    </xf>
    <xf numFmtId="4" fontId="19" fillId="21" borderId="2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19" borderId="2" applyNumberFormat="0" applyProtection="0">
      <alignment horizontal="right" vertical="center"/>
    </xf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</cellStyleXfs>
  <cellXfs count="62">
    <xf numFmtId="0" fontId="0" fillId="0" borderId="0" xfId="0"/>
    <xf numFmtId="0" fontId="24" fillId="0" borderId="0" xfId="0" applyFont="1" applyFill="1" applyBorder="1" applyProtection="1">
      <protection hidden="1"/>
    </xf>
    <xf numFmtId="0" fontId="24" fillId="31" borderId="0" xfId="0" applyFont="1" applyFill="1" applyBorder="1" applyProtection="1">
      <protection hidden="1"/>
    </xf>
    <xf numFmtId="0" fontId="1" fillId="32" borderId="0" xfId="0" applyFont="1" applyFill="1" applyBorder="1" applyAlignment="1" applyProtection="1">
      <alignment horizontal="centerContinuous" vertical="center"/>
      <protection hidden="1"/>
    </xf>
    <xf numFmtId="0" fontId="2" fillId="31" borderId="0" xfId="0" applyFont="1" applyFill="1" applyBorder="1" applyProtection="1">
      <protection hidden="1"/>
    </xf>
    <xf numFmtId="0" fontId="1" fillId="33" borderId="9" xfId="0" applyFont="1" applyFill="1" applyBorder="1" applyAlignment="1" applyProtection="1">
      <alignment horizontal="center" vertical="center" wrapText="1"/>
      <protection hidden="1"/>
    </xf>
    <xf numFmtId="0" fontId="1" fillId="33" borderId="15" xfId="0" applyFont="1" applyFill="1" applyBorder="1" applyAlignment="1" applyProtection="1">
      <alignment horizontal="center" vertical="center" wrapText="1"/>
      <protection hidden="1"/>
    </xf>
    <xf numFmtId="0" fontId="25" fillId="33" borderId="9" xfId="0" applyFont="1" applyFill="1" applyBorder="1" applyAlignment="1" applyProtection="1">
      <alignment horizontal="center" wrapText="1"/>
      <protection hidden="1"/>
    </xf>
    <xf numFmtId="0" fontId="1" fillId="33" borderId="19" xfId="0" applyFont="1" applyFill="1" applyBorder="1" applyAlignment="1" applyProtection="1">
      <alignment horizontal="center" vertical="center" wrapText="1"/>
      <protection hidden="1"/>
    </xf>
    <xf numFmtId="49" fontId="1" fillId="33" borderId="19" xfId="0" applyNumberFormat="1" applyFont="1" applyFill="1" applyBorder="1" applyAlignment="1" applyProtection="1">
      <alignment horizontal="center" vertical="center" wrapText="1"/>
      <protection hidden="1"/>
    </xf>
    <xf numFmtId="0" fontId="26" fillId="34" borderId="14" xfId="0" applyFont="1" applyFill="1" applyBorder="1" applyAlignment="1">
      <alignment horizontal="right" vertical="center" wrapText="1"/>
    </xf>
    <xf numFmtId="0" fontId="26" fillId="34" borderId="15" xfId="0" applyFont="1" applyFill="1" applyBorder="1" applyAlignment="1">
      <alignment horizontal="right" vertical="center" wrapText="1"/>
    </xf>
    <xf numFmtId="0" fontId="26" fillId="34" borderId="15" xfId="0" applyFont="1" applyFill="1" applyBorder="1"/>
    <xf numFmtId="0" fontId="26" fillId="0" borderId="15" xfId="0" applyFont="1" applyBorder="1"/>
    <xf numFmtId="0" fontId="26" fillId="34" borderId="13" xfId="0" applyFont="1" applyFill="1" applyBorder="1" applyAlignment="1">
      <alignment horizontal="justify" vertical="center" wrapText="1"/>
    </xf>
    <xf numFmtId="0" fontId="25" fillId="34" borderId="14" xfId="0" applyFont="1" applyFill="1" applyBorder="1" applyAlignment="1">
      <alignment horizontal="right" vertical="center" wrapText="1"/>
    </xf>
    <xf numFmtId="7" fontId="25" fillId="34" borderId="15" xfId="0" applyNumberFormat="1" applyFont="1" applyFill="1" applyBorder="1" applyAlignment="1">
      <alignment horizontal="right" vertical="center" wrapText="1"/>
    </xf>
    <xf numFmtId="10" fontId="26" fillId="34" borderId="15" xfId="386" applyNumberFormat="1" applyFont="1" applyFill="1" applyBorder="1"/>
    <xf numFmtId="10" fontId="26" fillId="0" borderId="15" xfId="386" applyNumberFormat="1" applyFont="1" applyBorder="1"/>
    <xf numFmtId="0" fontId="26" fillId="34" borderId="0" xfId="0" applyFont="1" applyFill="1" applyBorder="1" applyAlignment="1">
      <alignment horizontal="justify" vertical="center" wrapText="1"/>
    </xf>
    <xf numFmtId="0" fontId="26" fillId="34" borderId="14" xfId="0" applyFont="1" applyFill="1" applyBorder="1" applyAlignment="1">
      <alignment horizontal="justify" vertical="center" wrapText="1"/>
    </xf>
    <xf numFmtId="0" fontId="25" fillId="34" borderId="14" xfId="0" applyFont="1" applyFill="1" applyBorder="1" applyAlignment="1">
      <alignment horizontal="center" vertical="center" wrapText="1"/>
    </xf>
    <xf numFmtId="0" fontId="25" fillId="34" borderId="14" xfId="0" applyFont="1" applyFill="1" applyBorder="1" applyAlignment="1">
      <alignment horizontal="left" vertical="center" wrapText="1"/>
    </xf>
    <xf numFmtId="0" fontId="25" fillId="34" borderId="14" xfId="0" applyNumberFormat="1" applyFont="1" applyFill="1" applyBorder="1" applyAlignment="1">
      <alignment horizontal="center" vertical="center" wrapText="1"/>
    </xf>
    <xf numFmtId="164" fontId="26" fillId="34" borderId="15" xfId="0" applyNumberFormat="1" applyFont="1" applyFill="1" applyBorder="1" applyAlignment="1">
      <alignment horizontal="right" vertical="center" wrapText="1"/>
    </xf>
    <xf numFmtId="7" fontId="26" fillId="34" borderId="15" xfId="19" applyNumberFormat="1" applyFont="1" applyFill="1" applyBorder="1" applyAlignment="1">
      <alignment horizontal="right" vertical="top" wrapText="1"/>
    </xf>
    <xf numFmtId="9" fontId="26" fillId="34" borderId="15" xfId="386" applyFont="1" applyFill="1" applyBorder="1"/>
    <xf numFmtId="9" fontId="26" fillId="0" borderId="15" xfId="386" applyFont="1" applyBorder="1"/>
    <xf numFmtId="49" fontId="26" fillId="34" borderId="15" xfId="0" applyNumberFormat="1" applyFont="1" applyFill="1" applyBorder="1" applyAlignment="1">
      <alignment horizontal="right" vertical="center" wrapText="1"/>
    </xf>
    <xf numFmtId="7" fontId="26" fillId="34" borderId="15" xfId="0" applyNumberFormat="1" applyFont="1" applyFill="1" applyBorder="1" applyAlignment="1">
      <alignment horizontal="right" vertical="center" wrapText="1"/>
    </xf>
    <xf numFmtId="9" fontId="27" fillId="34" borderId="15" xfId="386" applyFont="1" applyFill="1" applyBorder="1"/>
    <xf numFmtId="9" fontId="27" fillId="0" borderId="15" xfId="386" applyFont="1" applyBorder="1"/>
    <xf numFmtId="0" fontId="25" fillId="34" borderId="10" xfId="0" applyFont="1" applyFill="1" applyBorder="1" applyAlignment="1">
      <alignment horizontal="justify" vertical="center" wrapText="1"/>
    </xf>
    <xf numFmtId="0" fontId="25" fillId="34" borderId="19" xfId="0" applyFont="1" applyFill="1" applyBorder="1" applyAlignment="1">
      <alignment horizontal="right" vertical="center" wrapText="1"/>
    </xf>
    <xf numFmtId="7" fontId="25" fillId="34" borderId="19" xfId="0" applyNumberFormat="1" applyFont="1" applyFill="1" applyBorder="1" applyAlignment="1">
      <alignment horizontal="right" vertical="center" wrapText="1"/>
    </xf>
    <xf numFmtId="9" fontId="25" fillId="34" borderId="19" xfId="386" applyFont="1" applyFill="1" applyBorder="1" applyAlignment="1"/>
    <xf numFmtId="9" fontId="25" fillId="34" borderId="12" xfId="386" applyFont="1" applyFill="1" applyBorder="1" applyAlignment="1"/>
    <xf numFmtId="0" fontId="28" fillId="34" borderId="0" xfId="0" applyFont="1" applyFill="1" applyProtection="1">
      <protection hidden="1"/>
    </xf>
    <xf numFmtId="0" fontId="25" fillId="34" borderId="11" xfId="0" applyFont="1" applyFill="1" applyBorder="1" applyAlignment="1">
      <alignment horizontal="left" vertical="center" wrapText="1" indent="3"/>
    </xf>
    <xf numFmtId="0" fontId="25" fillId="34" borderId="12" xfId="0" applyFont="1" applyFill="1" applyBorder="1" applyAlignment="1">
      <alignment horizontal="left" vertical="center" wrapText="1" indent="3"/>
    </xf>
    <xf numFmtId="0" fontId="1" fillId="33" borderId="6" xfId="0" applyFont="1" applyFill="1" applyBorder="1" applyAlignment="1" applyProtection="1">
      <alignment horizontal="center" vertical="center" wrapText="1"/>
      <protection hidden="1"/>
    </xf>
    <xf numFmtId="0" fontId="1" fillId="33" borderId="7" xfId="0" applyFont="1" applyFill="1" applyBorder="1" applyAlignment="1" applyProtection="1">
      <alignment horizontal="center" vertical="center" wrapText="1"/>
      <protection hidden="1"/>
    </xf>
    <xf numFmtId="0" fontId="1" fillId="33" borderId="8" xfId="0" applyFont="1" applyFill="1" applyBorder="1" applyAlignment="1" applyProtection="1">
      <alignment horizontal="center" vertical="center" wrapText="1"/>
      <protection hidden="1"/>
    </xf>
    <xf numFmtId="0" fontId="1" fillId="33" borderId="13" xfId="0" applyFont="1" applyFill="1" applyBorder="1" applyAlignment="1" applyProtection="1">
      <alignment horizontal="center" vertical="center" wrapText="1"/>
      <protection hidden="1"/>
    </xf>
    <xf numFmtId="0" fontId="1" fillId="33" borderId="0" xfId="0" applyFont="1" applyFill="1" applyBorder="1" applyAlignment="1" applyProtection="1">
      <alignment horizontal="center" vertical="center" wrapText="1"/>
      <protection hidden="1"/>
    </xf>
    <xf numFmtId="0" fontId="1" fillId="33" borderId="14" xfId="0" applyFont="1" applyFill="1" applyBorder="1" applyAlignment="1" applyProtection="1">
      <alignment horizontal="center" vertical="center" wrapText="1"/>
      <protection hidden="1"/>
    </xf>
    <xf numFmtId="0" fontId="1" fillId="33" borderId="16" xfId="0" applyFont="1" applyFill="1" applyBorder="1" applyAlignment="1" applyProtection="1">
      <alignment horizontal="center" vertical="center" wrapText="1"/>
      <protection hidden="1"/>
    </xf>
    <xf numFmtId="0" fontId="1" fillId="33" borderId="17" xfId="0" applyFont="1" applyFill="1" applyBorder="1" applyAlignment="1" applyProtection="1">
      <alignment horizontal="center" vertical="center" wrapText="1"/>
      <protection hidden="1"/>
    </xf>
    <xf numFmtId="0" fontId="1" fillId="33" borderId="18" xfId="0" applyFont="1" applyFill="1" applyBorder="1" applyAlignment="1" applyProtection="1">
      <alignment horizontal="center" vertical="center" wrapText="1"/>
      <protection hidden="1"/>
    </xf>
    <xf numFmtId="0" fontId="1" fillId="33" borderId="9" xfId="0" applyFont="1" applyFill="1" applyBorder="1" applyAlignment="1" applyProtection="1">
      <alignment horizontal="center" vertical="center" wrapText="1"/>
      <protection hidden="1"/>
    </xf>
    <xf numFmtId="0" fontId="1" fillId="33" borderId="15" xfId="0" applyFont="1" applyFill="1" applyBorder="1" applyAlignment="1" applyProtection="1">
      <alignment horizontal="center" vertical="center" wrapText="1"/>
      <protection hidden="1"/>
    </xf>
    <xf numFmtId="0" fontId="1" fillId="33" borderId="19" xfId="0" applyFont="1" applyFill="1" applyBorder="1" applyAlignment="1" applyProtection="1">
      <alignment horizontal="center" vertical="center" wrapText="1"/>
      <protection hidden="1"/>
    </xf>
    <xf numFmtId="0" fontId="1" fillId="33" borderId="10" xfId="0" applyFont="1" applyFill="1" applyBorder="1" applyAlignment="1" applyProtection="1">
      <alignment horizontal="center" vertical="center" wrapText="1"/>
      <protection hidden="1"/>
    </xf>
    <xf numFmtId="0" fontId="1" fillId="33" borderId="11" xfId="0" applyFont="1" applyFill="1" applyBorder="1" applyAlignment="1" applyProtection="1">
      <alignment horizontal="center" vertical="center" wrapText="1"/>
      <protection hidden="1"/>
    </xf>
    <xf numFmtId="0" fontId="1" fillId="33" borderId="12" xfId="0" applyFont="1" applyFill="1" applyBorder="1" applyAlignment="1" applyProtection="1">
      <alignment horizontal="center" vertical="center" wrapText="1"/>
      <protection hidden="1"/>
    </xf>
    <xf numFmtId="0" fontId="25" fillId="33" borderId="10" xfId="0" applyFont="1" applyFill="1" applyBorder="1" applyAlignment="1" applyProtection="1">
      <alignment horizontal="center"/>
      <protection hidden="1"/>
    </xf>
    <xf numFmtId="0" fontId="25" fillId="33" borderId="12" xfId="0" applyFont="1" applyFill="1" applyBorder="1" applyAlignment="1" applyProtection="1">
      <alignment horizontal="center"/>
      <protection hidden="1"/>
    </xf>
    <xf numFmtId="0" fontId="26" fillId="34" borderId="13" xfId="0" applyFont="1" applyFill="1" applyBorder="1" applyAlignment="1">
      <alignment horizontal="left" vertical="center" wrapText="1"/>
    </xf>
    <xf numFmtId="0" fontId="26" fillId="34" borderId="0" xfId="0" applyFont="1" applyFill="1" applyBorder="1" applyAlignment="1">
      <alignment horizontal="left" vertical="center" wrapText="1"/>
    </xf>
    <xf numFmtId="0" fontId="26" fillId="34" borderId="14" xfId="0" applyFont="1" applyFill="1" applyBorder="1" applyAlignment="1">
      <alignment horizontal="left" vertical="center" wrapText="1"/>
    </xf>
    <xf numFmtId="0" fontId="26" fillId="34" borderId="0" xfId="0" applyFont="1" applyFill="1" applyBorder="1" applyAlignment="1">
      <alignment horizontal="justify" vertical="center" wrapText="1"/>
    </xf>
    <xf numFmtId="0" fontId="26" fillId="34" borderId="14" xfId="0" applyFont="1" applyFill="1" applyBorder="1" applyAlignment="1">
      <alignment horizontal="justify" vertical="center" wrapText="1"/>
    </xf>
  </cellXfs>
  <cellStyles count="437">
    <cellStyle name="=C:\WINNT\SYSTEM32\COMMAND.COM" xfId="1"/>
    <cellStyle name="20% - Énfasis1 2" xfId="2"/>
    <cellStyle name="20% - Énfasis2 2" xfId="3"/>
    <cellStyle name="20% - Énfasis3 2" xfId="4"/>
    <cellStyle name="20% - Énfasis4 2" xfId="5"/>
    <cellStyle name="20% - Énfasis4 2 2" xfId="6"/>
    <cellStyle name="20% - Énfasis4 3" xfId="7"/>
    <cellStyle name="40% - Énfasis3 2" xfId="8"/>
    <cellStyle name="60% - Énfasis3 2" xfId="9"/>
    <cellStyle name="60% - Énfasis4 2" xfId="10"/>
    <cellStyle name="60% - Énfasis6 2" xfId="11"/>
    <cellStyle name="Euro" xfId="12"/>
    <cellStyle name="Euro 2" xfId="13"/>
    <cellStyle name="Euro 3" xfId="14"/>
    <cellStyle name="Fecha" xfId="15"/>
    <cellStyle name="Fijo" xfId="16"/>
    <cellStyle name="HEADING1" xfId="17"/>
    <cellStyle name="HEADING2" xfId="18"/>
    <cellStyle name="Millares" xfId="19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2" xfId="40"/>
    <cellStyle name="Millares 2 2 2 2" xfId="41"/>
    <cellStyle name="Millares 2 2 3" xfId="42"/>
    <cellStyle name="Millares 2 2 4" xfId="43"/>
    <cellStyle name="Millares 2 2 4 2" xfId="44"/>
    <cellStyle name="Millares 2 2 5" xfId="45"/>
    <cellStyle name="Millares 2 2 6" xfId="46"/>
    <cellStyle name="Millares 2 2 6 2" xfId="47"/>
    <cellStyle name="Millares 2 2 6 3" xfId="48"/>
    <cellStyle name="Millares 2 2 7" xfId="49"/>
    <cellStyle name="Millares 2 2 8" xfId="50"/>
    <cellStyle name="Millares 2 20" xfId="51"/>
    <cellStyle name="Millares 2 21" xfId="52"/>
    <cellStyle name="Millares 2 22" xfId="53"/>
    <cellStyle name="Millares 2 23" xfId="54"/>
    <cellStyle name="Millares 2 3" xfId="55"/>
    <cellStyle name="Millares 2 3 2" xfId="56"/>
    <cellStyle name="Millares 2 3 2 2" xfId="57"/>
    <cellStyle name="Millares 2 3 3" xfId="58"/>
    <cellStyle name="Millares 2 3 4" xfId="59"/>
    <cellStyle name="Millares 2 3 5" xfId="60"/>
    <cellStyle name="Millares 2 3 6" xfId="61"/>
    <cellStyle name="Millares 2 4" xfId="62"/>
    <cellStyle name="Millares 2 4 2" xfId="63"/>
    <cellStyle name="Millares 2 5" xfId="64"/>
    <cellStyle name="Millares 2 6" xfId="65"/>
    <cellStyle name="Millares 2 7" xfId="66"/>
    <cellStyle name="Millares 2 8" xfId="67"/>
    <cellStyle name="Millares 2 9" xfId="68"/>
    <cellStyle name="Millares 3" xfId="69"/>
    <cellStyle name="Millares 3 10" xfId="70"/>
    <cellStyle name="Millares 3 2" xfId="71"/>
    <cellStyle name="Millares 3 2 2" xfId="72"/>
    <cellStyle name="Millares 3 3" xfId="73"/>
    <cellStyle name="Millares 3 4" xfId="74"/>
    <cellStyle name="Millares 3 5" xfId="75"/>
    <cellStyle name="Millares 3 6" xfId="76"/>
    <cellStyle name="Millares 3 7" xfId="77"/>
    <cellStyle name="Millares 3 8" xfId="78"/>
    <cellStyle name="Millares 3 9" xfId="79"/>
    <cellStyle name="Millares 4" xfId="80"/>
    <cellStyle name="Millares 4 2" xfId="81"/>
    <cellStyle name="Millares 4 3" xfId="82"/>
    <cellStyle name="Millares 5" xfId="83"/>
    <cellStyle name="Millares 5 2" xfId="84"/>
    <cellStyle name="Millares 5 3" xfId="85"/>
    <cellStyle name="Millares 6" xfId="86"/>
    <cellStyle name="Millares 7" xfId="87"/>
    <cellStyle name="Millares 7 2" xfId="88"/>
    <cellStyle name="Millares 8" xfId="89"/>
    <cellStyle name="Millares 8 2" xfId="90"/>
    <cellStyle name="Millares 9" xfId="91"/>
    <cellStyle name="Moneda 2" xfId="92"/>
    <cellStyle name="Moneda 2 2" xfId="93"/>
    <cellStyle name="Moneda 2 3" xfId="94"/>
    <cellStyle name="Moneda 2 4" xfId="95"/>
    <cellStyle name="Moneda 2 5" xfId="96"/>
    <cellStyle name="Moneda 2 5 2" xfId="97"/>
    <cellStyle name="Moneda 2 6" xfId="98"/>
    <cellStyle name="Moneda 2 7" xfId="99"/>
    <cellStyle name="Moneda 2 8" xfId="100"/>
    <cellStyle name="Moneda 2 9" xfId="101"/>
    <cellStyle name="Moneda 3" xfId="102"/>
    <cellStyle name="Moneda 4" xfId="103"/>
    <cellStyle name="Moneda 5" xfId="104"/>
    <cellStyle name="Moneda 6" xfId="105"/>
    <cellStyle name="Normal" xfId="0" builtinId="0"/>
    <cellStyle name="Normal 10" xfId="106"/>
    <cellStyle name="Normal 10 10" xfId="107"/>
    <cellStyle name="Normal 10 11" xfId="108"/>
    <cellStyle name="Normal 10 12" xfId="109"/>
    <cellStyle name="Normal 10 13" xfId="110"/>
    <cellStyle name="Normal 10 14" xfId="111"/>
    <cellStyle name="Normal 10 2" xfId="112"/>
    <cellStyle name="Normal 10 3" xfId="113"/>
    <cellStyle name="Normal 10 4" xfId="114"/>
    <cellStyle name="Normal 10 5" xfId="115"/>
    <cellStyle name="Normal 10 6" xfId="116"/>
    <cellStyle name="Normal 10 7" xfId="117"/>
    <cellStyle name="Normal 10 8" xfId="118"/>
    <cellStyle name="Normal 10 9" xfId="119"/>
    <cellStyle name="Normal 11" xfId="120"/>
    <cellStyle name="Normal 11 10" xfId="121"/>
    <cellStyle name="Normal 11 11" xfId="122"/>
    <cellStyle name="Normal 11 12" xfId="123"/>
    <cellStyle name="Normal 11 13" xfId="124"/>
    <cellStyle name="Normal 11 2" xfId="125"/>
    <cellStyle name="Normal 11 3" xfId="126"/>
    <cellStyle name="Normal 11 4" xfId="127"/>
    <cellStyle name="Normal 11 5" xfId="128"/>
    <cellStyle name="Normal 11 6" xfId="129"/>
    <cellStyle name="Normal 11 7" xfId="130"/>
    <cellStyle name="Normal 11 8" xfId="131"/>
    <cellStyle name="Normal 11 9" xfId="132"/>
    <cellStyle name="Normal 12" xfId="133"/>
    <cellStyle name="Normal 12 2" xfId="134"/>
    <cellStyle name="Normal 13" xfId="135"/>
    <cellStyle name="Normal 14" xfId="136"/>
    <cellStyle name="Normal 14 2" xfId="137"/>
    <cellStyle name="Normal 15" xfId="138"/>
    <cellStyle name="Normal 16" xfId="139"/>
    <cellStyle name="Normal 17" xfId="140"/>
    <cellStyle name="Normal 2" xfId="141"/>
    <cellStyle name="Normal 2 10" xfId="142"/>
    <cellStyle name="Normal 2 10 2" xfId="143"/>
    <cellStyle name="Normal 2 10 3" xfId="144"/>
    <cellStyle name="Normal 2 11" xfId="145"/>
    <cellStyle name="Normal 2 11 2" xfId="146"/>
    <cellStyle name="Normal 2 11 3" xfId="147"/>
    <cellStyle name="Normal 2 12" xfId="148"/>
    <cellStyle name="Normal 2 12 2" xfId="149"/>
    <cellStyle name="Normal 2 12 3" xfId="150"/>
    <cellStyle name="Normal 2 13" xfId="151"/>
    <cellStyle name="Normal 2 13 2" xfId="152"/>
    <cellStyle name="Normal 2 13 3" xfId="153"/>
    <cellStyle name="Normal 2 14" xfId="154"/>
    <cellStyle name="Normal 2 14 2" xfId="155"/>
    <cellStyle name="Normal 2 14 3" xfId="156"/>
    <cellStyle name="Normal 2 15" xfId="157"/>
    <cellStyle name="Normal 2 15 2" xfId="158"/>
    <cellStyle name="Normal 2 15 3" xfId="159"/>
    <cellStyle name="Normal 2 16" xfId="160"/>
    <cellStyle name="Normal 2 16 2" xfId="161"/>
    <cellStyle name="Normal 2 16 3" xfId="162"/>
    <cellStyle name="Normal 2 17" xfId="163"/>
    <cellStyle name="Normal 2 17 2" xfId="164"/>
    <cellStyle name="Normal 2 17 3" xfId="165"/>
    <cellStyle name="Normal 2 18" xfId="166"/>
    <cellStyle name="Normal 2 18 2" xfId="167"/>
    <cellStyle name="Normal 2 19" xfId="168"/>
    <cellStyle name="Normal 2 2" xfId="169"/>
    <cellStyle name="Normal 2 2 10" xfId="170"/>
    <cellStyle name="Normal 2 2 11" xfId="171"/>
    <cellStyle name="Normal 2 2 12" xfId="172"/>
    <cellStyle name="Normal 2 2 13" xfId="173"/>
    <cellStyle name="Normal 2 2 14" xfId="174"/>
    <cellStyle name="Normal 2 2 15" xfId="175"/>
    <cellStyle name="Normal 2 2 16" xfId="176"/>
    <cellStyle name="Normal 2 2 17" xfId="177"/>
    <cellStyle name="Normal 2 2 18" xfId="178"/>
    <cellStyle name="Normal 2 2 19" xfId="179"/>
    <cellStyle name="Normal 2 2 2" xfId="180"/>
    <cellStyle name="Normal 2 2 2 2" xfId="181"/>
    <cellStyle name="Normal 2 2 2 3" xfId="182"/>
    <cellStyle name="Normal 2 2 2 4" xfId="183"/>
    <cellStyle name="Normal 2 2 2 5" xfId="184"/>
    <cellStyle name="Normal 2 2 2 6" xfId="185"/>
    <cellStyle name="Normal 2 2 2 7" xfId="186"/>
    <cellStyle name="Normal 2 2 20" xfId="187"/>
    <cellStyle name="Normal 2 2 21" xfId="188"/>
    <cellStyle name="Normal 2 2 22" xfId="189"/>
    <cellStyle name="Normal 2 2 23" xfId="190"/>
    <cellStyle name="Normal 2 2 3" xfId="191"/>
    <cellStyle name="Normal 2 2 4" xfId="192"/>
    <cellStyle name="Normal 2 2 5" xfId="193"/>
    <cellStyle name="Normal 2 2 6" xfId="194"/>
    <cellStyle name="Normal 2 2 7" xfId="195"/>
    <cellStyle name="Normal 2 2 8" xfId="196"/>
    <cellStyle name="Normal 2 2 9" xfId="197"/>
    <cellStyle name="Normal 2 20" xfId="198"/>
    <cellStyle name="Normal 2 21" xfId="199"/>
    <cellStyle name="Normal 2 22" xfId="200"/>
    <cellStyle name="Normal 2 23" xfId="201"/>
    <cellStyle name="Normal 2 24" xfId="202"/>
    <cellStyle name="Normal 2 25" xfId="203"/>
    <cellStyle name="Normal 2 26" xfId="204"/>
    <cellStyle name="Normal 2 27" xfId="205"/>
    <cellStyle name="Normal 2 28" xfId="206"/>
    <cellStyle name="Normal 2 29" xfId="207"/>
    <cellStyle name="Normal 2 3" xfId="208"/>
    <cellStyle name="Normal 2 3 2" xfId="209"/>
    <cellStyle name="Normal 2 3 3" xfId="210"/>
    <cellStyle name="Normal 2 3 4" xfId="211"/>
    <cellStyle name="Normal 2 3 5" xfId="212"/>
    <cellStyle name="Normal 2 3 6" xfId="213"/>
    <cellStyle name="Normal 2 3 7" xfId="214"/>
    <cellStyle name="Normal 2 3 8" xfId="215"/>
    <cellStyle name="Normal 2 3 9" xfId="216"/>
    <cellStyle name="Normal 2 30" xfId="217"/>
    <cellStyle name="Normal 2 31" xfId="218"/>
    <cellStyle name="Normal 2 32" xfId="219"/>
    <cellStyle name="Normal 2 32 2" xfId="220"/>
    <cellStyle name="Normal 2 32 3" xfId="221"/>
    <cellStyle name="Normal 2 33" xfId="222"/>
    <cellStyle name="Normal 2 33 2" xfId="223"/>
    <cellStyle name="Normal 2 34" xfId="224"/>
    <cellStyle name="Normal 2 35" xfId="225"/>
    <cellStyle name="Normal 2 36" xfId="226"/>
    <cellStyle name="Normal 2 4" xfId="227"/>
    <cellStyle name="Normal 2 4 2" xfId="228"/>
    <cellStyle name="Normal 2 4 3" xfId="229"/>
    <cellStyle name="Normal 2 5" xfId="230"/>
    <cellStyle name="Normal 2 5 2" xfId="231"/>
    <cellStyle name="Normal 2 5 3" xfId="232"/>
    <cellStyle name="Normal 2 6" xfId="233"/>
    <cellStyle name="Normal 2 6 2" xfId="234"/>
    <cellStyle name="Normal 2 6 3" xfId="235"/>
    <cellStyle name="Normal 2 7" xfId="236"/>
    <cellStyle name="Normal 2 7 2" xfId="237"/>
    <cellStyle name="Normal 2 7 3" xfId="238"/>
    <cellStyle name="Normal 2 8" xfId="239"/>
    <cellStyle name="Normal 2 8 2" xfId="240"/>
    <cellStyle name="Normal 2 8 3" xfId="241"/>
    <cellStyle name="Normal 2 82" xfId="242"/>
    <cellStyle name="Normal 2 83" xfId="243"/>
    <cellStyle name="Normal 2 86" xfId="244"/>
    <cellStyle name="Normal 2 9" xfId="245"/>
    <cellStyle name="Normal 2 9 2" xfId="246"/>
    <cellStyle name="Normal 2 9 3" xfId="247"/>
    <cellStyle name="Normal 3" xfId="248"/>
    <cellStyle name="Normal 3 10" xfId="249"/>
    <cellStyle name="Normal 3 10 2" xfId="250"/>
    <cellStyle name="Normal 3 11" xfId="251"/>
    <cellStyle name="Normal 3 11 2" xfId="252"/>
    <cellStyle name="Normal 3 12" xfId="253"/>
    <cellStyle name="Normal 3 12 2" xfId="254"/>
    <cellStyle name="Normal 3 13" xfId="255"/>
    <cellStyle name="Normal 3 13 2" xfId="256"/>
    <cellStyle name="Normal 3 14" xfId="257"/>
    <cellStyle name="Normal 3 15" xfId="258"/>
    <cellStyle name="Normal 3 2" xfId="259"/>
    <cellStyle name="Normal 3 2 2" xfId="260"/>
    <cellStyle name="Normal 3 3" xfId="261"/>
    <cellStyle name="Normal 3 4" xfId="262"/>
    <cellStyle name="Normal 3 5" xfId="263"/>
    <cellStyle name="Normal 3 5 2" xfId="264"/>
    <cellStyle name="Normal 3 6" xfId="265"/>
    <cellStyle name="Normal 3 6 2" xfId="266"/>
    <cellStyle name="Normal 3 7" xfId="267"/>
    <cellStyle name="Normal 3 7 2" xfId="268"/>
    <cellStyle name="Normal 3 8" xfId="269"/>
    <cellStyle name="Normal 3 8 2" xfId="270"/>
    <cellStyle name="Normal 3 9" xfId="271"/>
    <cellStyle name="Normal 3 9 2" xfId="272"/>
    <cellStyle name="Normal 4" xfId="273"/>
    <cellStyle name="Normal 4 10" xfId="274"/>
    <cellStyle name="Normal 4 11" xfId="275"/>
    <cellStyle name="Normal 4 12" xfId="276"/>
    <cellStyle name="Normal 4 13" xfId="277"/>
    <cellStyle name="Normal 4 2" xfId="278"/>
    <cellStyle name="Normal 4 2 2" xfId="279"/>
    <cellStyle name="Normal 4 3" xfId="280"/>
    <cellStyle name="Normal 4 3 2" xfId="281"/>
    <cellStyle name="Normal 4 4" xfId="282"/>
    <cellStyle name="Normal 4 4 2" xfId="283"/>
    <cellStyle name="Normal 4 5" xfId="284"/>
    <cellStyle name="Normal 4 5 2" xfId="285"/>
    <cellStyle name="Normal 4 6" xfId="286"/>
    <cellStyle name="Normal 4 7" xfId="287"/>
    <cellStyle name="Normal 4 8" xfId="288"/>
    <cellStyle name="Normal 4 9" xfId="289"/>
    <cellStyle name="Normal 5" xfId="290"/>
    <cellStyle name="Normal 5 10" xfId="291"/>
    <cellStyle name="Normal 5 10 2" xfId="292"/>
    <cellStyle name="Normal 5 11" xfId="293"/>
    <cellStyle name="Normal 5 11 2" xfId="294"/>
    <cellStyle name="Normal 5 12" xfId="295"/>
    <cellStyle name="Normal 5 12 2" xfId="296"/>
    <cellStyle name="Normal 5 13" xfId="297"/>
    <cellStyle name="Normal 5 13 2" xfId="298"/>
    <cellStyle name="Normal 5 14" xfId="299"/>
    <cellStyle name="Normal 5 15" xfId="300"/>
    <cellStyle name="Normal 5 16" xfId="301"/>
    <cellStyle name="Normal 5 17" xfId="302"/>
    <cellStyle name="Normal 5 18" xfId="303"/>
    <cellStyle name="Normal 5 18 2" xfId="304"/>
    <cellStyle name="Normal 5 18 3" xfId="305"/>
    <cellStyle name="Normal 5 2" xfId="306"/>
    <cellStyle name="Normal 5 2 2" xfId="307"/>
    <cellStyle name="Normal 5 3" xfId="308"/>
    <cellStyle name="Normal 5 3 2" xfId="309"/>
    <cellStyle name="Normal 5 4" xfId="310"/>
    <cellStyle name="Normal 5 4 2" xfId="311"/>
    <cellStyle name="Normal 5 5" xfId="312"/>
    <cellStyle name="Normal 5 5 2" xfId="313"/>
    <cellStyle name="Normal 5 6" xfId="314"/>
    <cellStyle name="Normal 5 6 2" xfId="315"/>
    <cellStyle name="Normal 5 7" xfId="316"/>
    <cellStyle name="Normal 5 7 2" xfId="317"/>
    <cellStyle name="Normal 5 8" xfId="318"/>
    <cellStyle name="Normal 5 8 2" xfId="319"/>
    <cellStyle name="Normal 5 9" xfId="320"/>
    <cellStyle name="Normal 5 9 2" xfId="321"/>
    <cellStyle name="Normal 56" xfId="322"/>
    <cellStyle name="Normal 6" xfId="323"/>
    <cellStyle name="Normal 6 10" xfId="324"/>
    <cellStyle name="Normal 6 11" xfId="325"/>
    <cellStyle name="Normal 6 12" xfId="326"/>
    <cellStyle name="Normal 6 13" xfId="327"/>
    <cellStyle name="Normal 6 2" xfId="328"/>
    <cellStyle name="Normal 6 2 2" xfId="329"/>
    <cellStyle name="Normal 6 2 3" xfId="330"/>
    <cellStyle name="Normal 6 2 4" xfId="331"/>
    <cellStyle name="Normal 6 2 4 2" xfId="332"/>
    <cellStyle name="Normal 6 3" xfId="333"/>
    <cellStyle name="Normal 6 3 2" xfId="334"/>
    <cellStyle name="Normal 6 4" xfId="335"/>
    <cellStyle name="Normal 6 4 2" xfId="336"/>
    <cellStyle name="Normal 6 5" xfId="337"/>
    <cellStyle name="Normal 6 5 2" xfId="338"/>
    <cellStyle name="Normal 6 6" xfId="339"/>
    <cellStyle name="Normal 6 6 2" xfId="340"/>
    <cellStyle name="Normal 6 7" xfId="341"/>
    <cellStyle name="Normal 6 8" xfId="342"/>
    <cellStyle name="Normal 6 9" xfId="343"/>
    <cellStyle name="Normal 67" xfId="344"/>
    <cellStyle name="Normal 7" xfId="345"/>
    <cellStyle name="Normal 7 10" xfId="346"/>
    <cellStyle name="Normal 7 10 2" xfId="347"/>
    <cellStyle name="Normal 7 11" xfId="348"/>
    <cellStyle name="Normal 7 11 2" xfId="349"/>
    <cellStyle name="Normal 7 12" xfId="350"/>
    <cellStyle name="Normal 7 12 2" xfId="351"/>
    <cellStyle name="Normal 7 13" xfId="352"/>
    <cellStyle name="Normal 7 13 2" xfId="353"/>
    <cellStyle name="Normal 7 14" xfId="354"/>
    <cellStyle name="Normal 7 15" xfId="355"/>
    <cellStyle name="Normal 7 16" xfId="356"/>
    <cellStyle name="Normal 7 17" xfId="357"/>
    <cellStyle name="Normal 7 18" xfId="358"/>
    <cellStyle name="Normal 7 2" xfId="359"/>
    <cellStyle name="Normal 7 2 2" xfId="360"/>
    <cellStyle name="Normal 7 3" xfId="361"/>
    <cellStyle name="Normal 7 3 2" xfId="362"/>
    <cellStyle name="Normal 7 4" xfId="363"/>
    <cellStyle name="Normal 7 4 2" xfId="364"/>
    <cellStyle name="Normal 7 5" xfId="365"/>
    <cellStyle name="Normal 7 5 2" xfId="366"/>
    <cellStyle name="Normal 7 6" xfId="367"/>
    <cellStyle name="Normal 7 6 2" xfId="368"/>
    <cellStyle name="Normal 7 7" xfId="369"/>
    <cellStyle name="Normal 7 7 2" xfId="370"/>
    <cellStyle name="Normal 7 8" xfId="371"/>
    <cellStyle name="Normal 7 8 2" xfId="372"/>
    <cellStyle name="Normal 7 9" xfId="373"/>
    <cellStyle name="Normal 7 9 2" xfId="374"/>
    <cellStyle name="Normal 8" xfId="375"/>
    <cellStyle name="Normal 8 2" xfId="376"/>
    <cellStyle name="Normal 9" xfId="377"/>
    <cellStyle name="Normal 9 2" xfId="378"/>
    <cellStyle name="Normal 9 3" xfId="379"/>
    <cellStyle name="Notas 2" xfId="380"/>
    <cellStyle name="Notas 2 2" xfId="381"/>
    <cellStyle name="Notas 3" xfId="382"/>
    <cellStyle name="Notas 3 2" xfId="383"/>
    <cellStyle name="Notas 4" xfId="384"/>
    <cellStyle name="Notas 5" xfId="385"/>
    <cellStyle name="Porcentaje" xfId="386" builtinId="5"/>
    <cellStyle name="Porcentaje 2" xfId="387"/>
    <cellStyle name="Porcentaje 2 2" xfId="388"/>
    <cellStyle name="Porcentaje 3" xfId="389"/>
    <cellStyle name="Porcentaje 3 2" xfId="390"/>
    <cellStyle name="Porcentaje 4" xfId="391"/>
    <cellStyle name="Porcentaje 5" xfId="392"/>
    <cellStyle name="Porcentual 2" xfId="393"/>
    <cellStyle name="Porcentual 2 2" xfId="394"/>
    <cellStyle name="Porcentual 2 3" xfId="395"/>
    <cellStyle name="SAPBEXaggData" xfId="396"/>
    <cellStyle name="SAPBEXaggDataEmph" xfId="397"/>
    <cellStyle name="SAPBEXaggItem" xfId="398"/>
    <cellStyle name="SAPBEXchaText" xfId="399"/>
    <cellStyle name="SAPBEXexcBad7" xfId="400"/>
    <cellStyle name="SAPBEXexcBad8" xfId="401"/>
    <cellStyle name="SAPBEXexcBad9" xfId="402"/>
    <cellStyle name="SAPBEXexcCritical4" xfId="403"/>
    <cellStyle name="SAPBEXexcCritical5" xfId="404"/>
    <cellStyle name="SAPBEXexcCritical6" xfId="405"/>
    <cellStyle name="SAPBEXexcGood1" xfId="406"/>
    <cellStyle name="SAPBEXexcGood2" xfId="407"/>
    <cellStyle name="SAPBEXexcGood3" xfId="408"/>
    <cellStyle name="SAPBEXfilterDrill" xfId="409"/>
    <cellStyle name="SAPBEXfilterItem" xfId="410"/>
    <cellStyle name="SAPBEXfilterText" xfId="411"/>
    <cellStyle name="SAPBEXformats" xfId="412"/>
    <cellStyle name="SAPBEXheaderItem" xfId="413"/>
    <cellStyle name="SAPBEXheaderText" xfId="414"/>
    <cellStyle name="SAPBEXresData" xfId="415"/>
    <cellStyle name="SAPBEXresDataEmph" xfId="416"/>
    <cellStyle name="SAPBEXresItem" xfId="417"/>
    <cellStyle name="SAPBEXstdData" xfId="418"/>
    <cellStyle name="SAPBEXstdDataEmph" xfId="419"/>
    <cellStyle name="SAPBEXstdItem" xfId="420"/>
    <cellStyle name="SAPBEXstdItem 2" xfId="421"/>
    <cellStyle name="SAPBEXtitle" xfId="422"/>
    <cellStyle name="SAPBEXundefined" xfId="423"/>
    <cellStyle name="Total 10" xfId="424"/>
    <cellStyle name="Total 11" xfId="425"/>
    <cellStyle name="Total 12" xfId="426"/>
    <cellStyle name="Total 13" xfId="427"/>
    <cellStyle name="Total 14" xfId="428"/>
    <cellStyle name="Total 2" xfId="429"/>
    <cellStyle name="Total 3" xfId="430"/>
    <cellStyle name="Total 4" xfId="431"/>
    <cellStyle name="Total 5" xfId="432"/>
    <cellStyle name="Total 6" xfId="433"/>
    <cellStyle name="Total 7" xfId="434"/>
    <cellStyle name="Total 8" xfId="435"/>
    <cellStyle name="Total 9" xfId="4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66676</xdr:colOff>
      <xdr:row>57</xdr:row>
      <xdr:rowOff>28575</xdr:rowOff>
    </xdr:from>
    <xdr:to>
      <xdr:col>16</xdr:col>
      <xdr:colOff>400050</xdr:colOff>
      <xdr:row>60</xdr:row>
      <xdr:rowOff>76200</xdr:rowOff>
    </xdr:to>
    <xdr:pic>
      <xdr:nvPicPr>
        <xdr:cNvPr id="102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1" y="12020550"/>
          <a:ext cx="15792449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1028700</xdr:colOff>
      <xdr:row>0</xdr:row>
      <xdr:rowOff>314325</xdr:rowOff>
    </xdr:from>
    <xdr:to>
      <xdr:col>16</xdr:col>
      <xdr:colOff>771525</xdr:colOff>
      <xdr:row>1</xdr:row>
      <xdr:rowOff>0</xdr:rowOff>
    </xdr:to>
    <xdr:pic>
      <xdr:nvPicPr>
        <xdr:cNvPr id="1027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151" b="27374"/>
        <a:stretch>
          <a:fillRect/>
        </a:stretch>
      </xdr:blipFill>
      <xdr:spPr bwMode="auto">
        <a:xfrm>
          <a:off x="15716250" y="314325"/>
          <a:ext cx="16287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152400</xdr:colOff>
      <xdr:row>0</xdr:row>
      <xdr:rowOff>47625</xdr:rowOff>
    </xdr:from>
    <xdr:to>
      <xdr:col>9</xdr:col>
      <xdr:colOff>285750</xdr:colOff>
      <xdr:row>1</xdr:row>
      <xdr:rowOff>38100</xdr:rowOff>
    </xdr:to>
    <xdr:pic>
      <xdr:nvPicPr>
        <xdr:cNvPr id="1028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47625"/>
          <a:ext cx="1190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266700</xdr:rowOff>
    </xdr:from>
    <xdr:to>
      <xdr:col>3</xdr:col>
      <xdr:colOff>1057275</xdr:colOff>
      <xdr:row>0</xdr:row>
      <xdr:rowOff>676275</xdr:rowOff>
    </xdr:to>
    <xdr:pic>
      <xdr:nvPicPr>
        <xdr:cNvPr id="1029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66700"/>
          <a:ext cx="1485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1"/>
  <sheetViews>
    <sheetView showGridLines="0" tabSelected="1" topLeftCell="A48" zoomScaleNormal="100" workbookViewId="0">
      <selection activeCell="D62" sqref="A62:XFD1048576"/>
    </sheetView>
  </sheetViews>
  <sheetFormatPr baseColWidth="10" defaultColWidth="0" defaultRowHeight="12.75" zeroHeight="1" x14ac:dyDescent="0.2"/>
  <cols>
    <col min="1" max="1" width="9.28515625" style="1" customWidth="1"/>
    <col min="2" max="3" width="3.7109375" style="1" customWidth="1"/>
    <col min="4" max="4" width="16.7109375" style="1" customWidth="1"/>
    <col min="5" max="5" width="20.85546875" style="1" bestFit="1" customWidth="1"/>
    <col min="6" max="6" width="46.42578125" style="1" bestFit="1" customWidth="1"/>
    <col min="7" max="7" width="5.140625" style="1" bestFit="1" customWidth="1"/>
    <col min="8" max="8" width="16.42578125" style="1" bestFit="1" customWidth="1"/>
    <col min="9" max="9" width="15.85546875" style="1" bestFit="1" customWidth="1"/>
    <col min="10" max="15" width="16.42578125" style="1" bestFit="1" customWidth="1"/>
    <col min="16" max="16" width="11.85546875" style="2" customWidth="1"/>
    <col min="17" max="17" width="11.85546875" style="1" customWidth="1"/>
    <col min="18" max="18" width="9.28515625" style="1" customWidth="1"/>
    <col min="19" max="25" width="11.42578125" style="1" hidden="1" customWidth="1"/>
    <col min="26" max="16384" width="11.42578125" style="1" hidden="1"/>
  </cols>
  <sheetData>
    <row r="1" spans="2:17" ht="54.75" customHeight="1" x14ac:dyDescent="0.2"/>
    <row r="2" spans="2:17" ht="13.5" customHeight="1" x14ac:dyDescent="0.2"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7" ht="13.5" customHeight="1" x14ac:dyDescent="0.2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2:17" ht="20.25" customHeight="1" x14ac:dyDescent="0.2">
      <c r="B4" s="3" t="s">
        <v>56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2:17" s="2" customFormat="1" ht="8.25" customHeigh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7" ht="15" customHeight="1" x14ac:dyDescent="0.2">
      <c r="B6" s="40" t="s">
        <v>1</v>
      </c>
      <c r="C6" s="41"/>
      <c r="D6" s="42"/>
      <c r="E6" s="49" t="s">
        <v>2</v>
      </c>
      <c r="F6" s="5"/>
      <c r="G6" s="49" t="s">
        <v>3</v>
      </c>
      <c r="H6" s="52" t="s">
        <v>4</v>
      </c>
      <c r="I6" s="53"/>
      <c r="J6" s="53"/>
      <c r="K6" s="53"/>
      <c r="L6" s="53"/>
      <c r="M6" s="53"/>
      <c r="N6" s="54"/>
      <c r="O6" s="49" t="s">
        <v>5</v>
      </c>
      <c r="P6" s="55" t="s">
        <v>6</v>
      </c>
      <c r="Q6" s="56"/>
    </row>
    <row r="7" spans="2:17" ht="25.5" x14ac:dyDescent="0.2">
      <c r="B7" s="43"/>
      <c r="C7" s="44"/>
      <c r="D7" s="45"/>
      <c r="E7" s="50"/>
      <c r="F7" s="6" t="s">
        <v>7</v>
      </c>
      <c r="G7" s="50"/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0"/>
      <c r="P7" s="7" t="s">
        <v>15</v>
      </c>
      <c r="Q7" s="7" t="s">
        <v>16</v>
      </c>
    </row>
    <row r="8" spans="2:17" ht="15.75" customHeight="1" x14ac:dyDescent="0.2">
      <c r="B8" s="46"/>
      <c r="C8" s="47"/>
      <c r="D8" s="48"/>
      <c r="E8" s="51"/>
      <c r="F8" s="8"/>
      <c r="G8" s="51"/>
      <c r="H8" s="8">
        <v>1</v>
      </c>
      <c r="I8" s="8">
        <v>2</v>
      </c>
      <c r="J8" s="8" t="s">
        <v>17</v>
      </c>
      <c r="K8" s="8">
        <v>4</v>
      </c>
      <c r="L8" s="8">
        <v>5</v>
      </c>
      <c r="M8" s="8">
        <v>6</v>
      </c>
      <c r="N8" s="8">
        <v>7</v>
      </c>
      <c r="O8" s="8" t="s">
        <v>18</v>
      </c>
      <c r="P8" s="9" t="s">
        <v>19</v>
      </c>
      <c r="Q8" s="9" t="s">
        <v>20</v>
      </c>
    </row>
    <row r="9" spans="2:17" x14ac:dyDescent="0.2">
      <c r="B9" s="57"/>
      <c r="C9" s="58"/>
      <c r="D9" s="59"/>
      <c r="E9" s="10"/>
      <c r="F9" s="10"/>
      <c r="G9" s="11"/>
      <c r="H9" s="11"/>
      <c r="I9" s="11"/>
      <c r="J9" s="11"/>
      <c r="K9" s="11"/>
      <c r="L9" s="11"/>
      <c r="M9" s="11"/>
      <c r="N9" s="11"/>
      <c r="O9" s="11"/>
      <c r="P9" s="12"/>
      <c r="Q9" s="13"/>
    </row>
    <row r="10" spans="2:17" x14ac:dyDescent="0.2">
      <c r="B10" s="14"/>
      <c r="C10" s="60"/>
      <c r="D10" s="61"/>
      <c r="E10" s="15"/>
      <c r="F10" s="15"/>
      <c r="G10" s="15"/>
      <c r="H10" s="16">
        <f>SUM(H11:H24)</f>
        <v>4441204069</v>
      </c>
      <c r="I10" s="16">
        <f t="shared" ref="I10:N10" si="0">SUM(I11:I24)</f>
        <v>806172069.40999997</v>
      </c>
      <c r="J10" s="16">
        <f>+H10+I10</f>
        <v>5247376138.4099998</v>
      </c>
      <c r="K10" s="16">
        <f t="shared" si="0"/>
        <v>5176164290.2199993</v>
      </c>
      <c r="L10" s="16">
        <f t="shared" si="0"/>
        <v>5176164290.2199993</v>
      </c>
      <c r="M10" s="16">
        <f t="shared" si="0"/>
        <v>5176164290.2199993</v>
      </c>
      <c r="N10" s="16">
        <f t="shared" si="0"/>
        <v>5170295216.9199991</v>
      </c>
      <c r="O10" s="16">
        <f>+J10-L10</f>
        <v>71211848.190000534</v>
      </c>
      <c r="P10" s="17">
        <f>L10/H10</f>
        <v>1.1654867035608849</v>
      </c>
      <c r="Q10" s="18">
        <f>L10/J10</f>
        <v>0.98642905591067875</v>
      </c>
    </row>
    <row r="11" spans="2:17" x14ac:dyDescent="0.2">
      <c r="B11" s="14"/>
      <c r="C11" s="19"/>
      <c r="D11" s="20"/>
      <c r="E11" s="21" t="s">
        <v>21</v>
      </c>
      <c r="F11" s="22" t="s">
        <v>22</v>
      </c>
      <c r="G11" s="23" t="s">
        <v>23</v>
      </c>
      <c r="H11" s="24">
        <v>90473032.219999984</v>
      </c>
      <c r="I11" s="24">
        <v>-8856143.5800000001</v>
      </c>
      <c r="J11" s="24">
        <f t="shared" ref="J11:J24" si="1">+H11+I11</f>
        <v>81616888.639999986</v>
      </c>
      <c r="K11" s="24">
        <v>78995083.410000011</v>
      </c>
      <c r="L11" s="24">
        <v>78995083.410000011</v>
      </c>
      <c r="M11" s="24">
        <v>78995083.410000011</v>
      </c>
      <c r="N11" s="24">
        <v>78991185.410000011</v>
      </c>
      <c r="O11" s="24">
        <f t="shared" ref="O11:O24" si="2">+J11-L11</f>
        <v>2621805.2299999744</v>
      </c>
      <c r="P11" s="17"/>
      <c r="Q11" s="18"/>
    </row>
    <row r="12" spans="2:17" x14ac:dyDescent="0.2">
      <c r="B12" s="14"/>
      <c r="C12" s="19"/>
      <c r="D12" s="20"/>
      <c r="E12" s="21" t="s">
        <v>24</v>
      </c>
      <c r="F12" s="22" t="s">
        <v>25</v>
      </c>
      <c r="G12" s="23" t="s">
        <v>23</v>
      </c>
      <c r="H12" s="24">
        <v>11981834</v>
      </c>
      <c r="I12" s="24">
        <v>49662048.490000002</v>
      </c>
      <c r="J12" s="24">
        <f t="shared" si="1"/>
        <v>61643882.490000002</v>
      </c>
      <c r="K12" s="24">
        <v>11755272.760000002</v>
      </c>
      <c r="L12" s="24">
        <v>11755272.760000002</v>
      </c>
      <c r="M12" s="24">
        <v>11755272.760000002</v>
      </c>
      <c r="N12" s="24">
        <v>11755272.760000002</v>
      </c>
      <c r="O12" s="24">
        <f t="shared" si="2"/>
        <v>49888609.730000004</v>
      </c>
      <c r="P12" s="17"/>
      <c r="Q12" s="18"/>
    </row>
    <row r="13" spans="2:17" x14ac:dyDescent="0.2">
      <c r="B13" s="14"/>
      <c r="C13" s="19"/>
      <c r="D13" s="20"/>
      <c r="E13" s="21" t="s">
        <v>26</v>
      </c>
      <c r="F13" s="22" t="s">
        <v>27</v>
      </c>
      <c r="G13" s="23" t="s">
        <v>23</v>
      </c>
      <c r="H13" s="24">
        <v>253477</v>
      </c>
      <c r="I13" s="24">
        <v>4736847.9799999995</v>
      </c>
      <c r="J13" s="24">
        <f t="shared" si="1"/>
        <v>4990324.9799999995</v>
      </c>
      <c r="K13" s="24">
        <v>4418337.7699999996</v>
      </c>
      <c r="L13" s="24">
        <v>4418337.7699999996</v>
      </c>
      <c r="M13" s="24">
        <v>4418337.7699999996</v>
      </c>
      <c r="N13" s="24">
        <v>4418337.7699999996</v>
      </c>
      <c r="O13" s="24">
        <f t="shared" si="2"/>
        <v>571987.21</v>
      </c>
      <c r="P13" s="17"/>
      <c r="Q13" s="18"/>
    </row>
    <row r="14" spans="2:17" ht="25.5" x14ac:dyDescent="0.2">
      <c r="B14" s="14"/>
      <c r="C14" s="19"/>
      <c r="D14" s="20"/>
      <c r="E14" s="21" t="s">
        <v>28</v>
      </c>
      <c r="F14" s="22" t="s">
        <v>29</v>
      </c>
      <c r="G14" s="23" t="s">
        <v>30</v>
      </c>
      <c r="H14" s="24">
        <v>114277914.53999999</v>
      </c>
      <c r="I14" s="24">
        <v>-1870753.7800000031</v>
      </c>
      <c r="J14" s="24">
        <f t="shared" si="1"/>
        <v>112407160.75999999</v>
      </c>
      <c r="K14" s="24">
        <v>108826821.80000003</v>
      </c>
      <c r="L14" s="24">
        <v>108826821.80000003</v>
      </c>
      <c r="M14" s="24">
        <v>108826821.80000003</v>
      </c>
      <c r="N14" s="24">
        <v>108800595.80000003</v>
      </c>
      <c r="O14" s="24">
        <f t="shared" si="2"/>
        <v>3580338.9599999636</v>
      </c>
      <c r="P14" s="17"/>
      <c r="Q14" s="18"/>
    </row>
    <row r="15" spans="2:17" x14ac:dyDescent="0.2">
      <c r="B15" s="14"/>
      <c r="C15" s="19"/>
      <c r="D15" s="20"/>
      <c r="E15" s="21" t="s">
        <v>31</v>
      </c>
      <c r="F15" s="22" t="s">
        <v>32</v>
      </c>
      <c r="G15" s="23" t="s">
        <v>33</v>
      </c>
      <c r="H15" s="24">
        <v>51005737.239999995</v>
      </c>
      <c r="I15" s="24">
        <v>-7338757.570000004</v>
      </c>
      <c r="J15" s="24">
        <f t="shared" si="1"/>
        <v>43666979.669999987</v>
      </c>
      <c r="K15" s="24">
        <v>43666979.670000002</v>
      </c>
      <c r="L15" s="24">
        <v>43666979.670000002</v>
      </c>
      <c r="M15" s="24">
        <v>43666979.670000002</v>
      </c>
      <c r="N15" s="24">
        <v>43666979.670000002</v>
      </c>
      <c r="O15" s="24">
        <f t="shared" si="2"/>
        <v>0</v>
      </c>
      <c r="P15" s="17"/>
      <c r="Q15" s="18"/>
    </row>
    <row r="16" spans="2:17" ht="38.25" x14ac:dyDescent="0.2">
      <c r="B16" s="14"/>
      <c r="C16" s="19"/>
      <c r="D16" s="20"/>
      <c r="E16" s="21" t="s">
        <v>34</v>
      </c>
      <c r="F16" s="22" t="s">
        <v>35</v>
      </c>
      <c r="G16" s="23" t="s">
        <v>36</v>
      </c>
      <c r="H16" s="24">
        <v>1797980000</v>
      </c>
      <c r="I16" s="24">
        <v>0</v>
      </c>
      <c r="J16" s="24">
        <f t="shared" si="1"/>
        <v>1797980000</v>
      </c>
      <c r="K16" s="24">
        <v>1797979916.8699999</v>
      </c>
      <c r="L16" s="24">
        <v>1797979916.8699999</v>
      </c>
      <c r="M16" s="24">
        <v>1797979916.8699999</v>
      </c>
      <c r="N16" s="24">
        <v>1797979916.8699999</v>
      </c>
      <c r="O16" s="24">
        <f t="shared" si="2"/>
        <v>83.130000114440918</v>
      </c>
      <c r="P16" s="17"/>
      <c r="Q16" s="18"/>
    </row>
    <row r="17" spans="2:17" ht="51" x14ac:dyDescent="0.2">
      <c r="B17" s="14"/>
      <c r="C17" s="19"/>
      <c r="D17" s="20"/>
      <c r="E17" s="21" t="s">
        <v>37</v>
      </c>
      <c r="F17" s="22" t="s">
        <v>38</v>
      </c>
      <c r="G17" s="23" t="s">
        <v>36</v>
      </c>
      <c r="H17" s="24">
        <v>1364788000</v>
      </c>
      <c r="I17" s="24">
        <v>-360499271.16999996</v>
      </c>
      <c r="J17" s="24">
        <f t="shared" si="1"/>
        <v>1004288728.83</v>
      </c>
      <c r="K17" s="24">
        <v>1004288728.83</v>
      </c>
      <c r="L17" s="24">
        <v>1004288728.83</v>
      </c>
      <c r="M17" s="24">
        <v>1004288728.83</v>
      </c>
      <c r="N17" s="24">
        <v>1004288728.83</v>
      </c>
      <c r="O17" s="24">
        <f t="shared" si="2"/>
        <v>0</v>
      </c>
      <c r="P17" s="17"/>
      <c r="Q17" s="18"/>
    </row>
    <row r="18" spans="2:17" ht="25.5" x14ac:dyDescent="0.2">
      <c r="B18" s="14"/>
      <c r="C18" s="19"/>
      <c r="D18" s="20"/>
      <c r="E18" s="21" t="s">
        <v>39</v>
      </c>
      <c r="F18" s="22" t="s">
        <v>40</v>
      </c>
      <c r="G18" s="23" t="s">
        <v>36</v>
      </c>
      <c r="H18" s="24">
        <v>3976278</v>
      </c>
      <c r="I18" s="24">
        <v>-2722529.5700000003</v>
      </c>
      <c r="J18" s="24">
        <f t="shared" si="1"/>
        <v>1253748.4299999997</v>
      </c>
      <c r="K18" s="24">
        <v>1253748.43</v>
      </c>
      <c r="L18" s="24">
        <v>1253748.43</v>
      </c>
      <c r="M18" s="24">
        <v>1253748.43</v>
      </c>
      <c r="N18" s="24">
        <v>1253748.43</v>
      </c>
      <c r="O18" s="24">
        <f t="shared" si="2"/>
        <v>0</v>
      </c>
      <c r="P18" s="17"/>
      <c r="Q18" s="18"/>
    </row>
    <row r="19" spans="2:17" ht="51" x14ac:dyDescent="0.2">
      <c r="B19" s="14"/>
      <c r="C19" s="19"/>
      <c r="D19" s="20"/>
      <c r="E19" s="21" t="s">
        <v>41</v>
      </c>
      <c r="F19" s="22" t="s">
        <v>42</v>
      </c>
      <c r="G19" s="23" t="s">
        <v>36</v>
      </c>
      <c r="H19" s="24">
        <v>517707905</v>
      </c>
      <c r="I19" s="24">
        <v>1016275257.78</v>
      </c>
      <c r="J19" s="24">
        <f t="shared" si="1"/>
        <v>1533983162.78</v>
      </c>
      <c r="K19" s="24">
        <v>1520379998.1200001</v>
      </c>
      <c r="L19" s="24">
        <v>1520379998.1200001</v>
      </c>
      <c r="M19" s="24">
        <v>1520379998.1200001</v>
      </c>
      <c r="N19" s="24">
        <v>1514696179.3300002</v>
      </c>
      <c r="O19" s="24">
        <f t="shared" si="2"/>
        <v>13603164.659999847</v>
      </c>
      <c r="P19" s="17"/>
      <c r="Q19" s="18"/>
    </row>
    <row r="20" spans="2:17" x14ac:dyDescent="0.2">
      <c r="B20" s="14"/>
      <c r="C20" s="19"/>
      <c r="D20" s="20"/>
      <c r="E20" s="21" t="s">
        <v>43</v>
      </c>
      <c r="F20" s="22" t="s">
        <v>44</v>
      </c>
      <c r="G20" s="23" t="s">
        <v>36</v>
      </c>
      <c r="H20" s="24">
        <v>235997478</v>
      </c>
      <c r="I20" s="24">
        <v>-12383930.810000002</v>
      </c>
      <c r="J20" s="24">
        <f t="shared" si="1"/>
        <v>223613547.19</v>
      </c>
      <c r="K20" s="24">
        <v>223613547.19</v>
      </c>
      <c r="L20" s="24">
        <v>223613547.19</v>
      </c>
      <c r="M20" s="24">
        <v>223613547.19</v>
      </c>
      <c r="N20" s="24">
        <v>223613547.19</v>
      </c>
      <c r="O20" s="24">
        <f t="shared" si="2"/>
        <v>0</v>
      </c>
      <c r="P20" s="17"/>
      <c r="Q20" s="18"/>
    </row>
    <row r="21" spans="2:17" ht="38.25" x14ac:dyDescent="0.2">
      <c r="B21" s="14"/>
      <c r="C21" s="19"/>
      <c r="D21" s="20"/>
      <c r="E21" s="21" t="s">
        <v>45</v>
      </c>
      <c r="F21" s="22" t="s">
        <v>46</v>
      </c>
      <c r="G21" s="23" t="s">
        <v>36</v>
      </c>
      <c r="H21" s="24">
        <v>28327960</v>
      </c>
      <c r="I21" s="24">
        <v>-21167429.959999997</v>
      </c>
      <c r="J21" s="24">
        <f t="shared" si="1"/>
        <v>7160530.0400000028</v>
      </c>
      <c r="K21" s="24">
        <v>7160530.04</v>
      </c>
      <c r="L21" s="24">
        <v>7160530.04</v>
      </c>
      <c r="M21" s="24">
        <v>7160530.04</v>
      </c>
      <c r="N21" s="24">
        <v>7160530.04</v>
      </c>
      <c r="O21" s="24">
        <f t="shared" si="2"/>
        <v>0</v>
      </c>
      <c r="P21" s="17"/>
      <c r="Q21" s="18"/>
    </row>
    <row r="22" spans="2:17" x14ac:dyDescent="0.2">
      <c r="B22" s="14"/>
      <c r="C22" s="19"/>
      <c r="D22" s="20"/>
      <c r="E22" s="21" t="s">
        <v>47</v>
      </c>
      <c r="F22" s="22" t="s">
        <v>48</v>
      </c>
      <c r="G22" s="23" t="s">
        <v>36</v>
      </c>
      <c r="H22" s="24">
        <v>62410472</v>
      </c>
      <c r="I22" s="24">
        <v>31877240.57</v>
      </c>
      <c r="J22" s="24">
        <f t="shared" si="1"/>
        <v>94287712.569999993</v>
      </c>
      <c r="K22" s="24">
        <v>93390712.959999993</v>
      </c>
      <c r="L22" s="24">
        <v>93390712.959999993</v>
      </c>
      <c r="M22" s="24">
        <v>93390712.959999993</v>
      </c>
      <c r="N22" s="24">
        <v>93235582.449999988</v>
      </c>
      <c r="O22" s="24">
        <f t="shared" si="2"/>
        <v>896999.6099999994</v>
      </c>
      <c r="P22" s="17"/>
      <c r="Q22" s="18"/>
    </row>
    <row r="23" spans="2:17" x14ac:dyDescent="0.2">
      <c r="B23" s="14"/>
      <c r="C23" s="19"/>
      <c r="D23" s="20"/>
      <c r="E23" s="21" t="s">
        <v>49</v>
      </c>
      <c r="F23" s="22" t="s">
        <v>50</v>
      </c>
      <c r="G23" s="23" t="s">
        <v>36</v>
      </c>
      <c r="H23" s="24">
        <v>162023981</v>
      </c>
      <c r="I23" s="24">
        <v>118459491.02999999</v>
      </c>
      <c r="J23" s="24">
        <f t="shared" si="1"/>
        <v>280483472.02999997</v>
      </c>
      <c r="K23" s="24">
        <v>280434612.37</v>
      </c>
      <c r="L23" s="24">
        <v>280434612.37</v>
      </c>
      <c r="M23" s="24">
        <v>280434612.37</v>
      </c>
      <c r="N23" s="24">
        <v>280434612.37</v>
      </c>
      <c r="O23" s="24">
        <f t="shared" si="2"/>
        <v>48859.659999966621</v>
      </c>
      <c r="P23" s="17"/>
      <c r="Q23" s="18"/>
    </row>
    <row r="24" spans="2:17" x14ac:dyDescent="0.2">
      <c r="B24" s="14"/>
      <c r="C24" s="19"/>
      <c r="D24" s="20"/>
      <c r="E24" s="21" t="s">
        <v>51</v>
      </c>
      <c r="F24" s="22" t="s">
        <v>52</v>
      </c>
      <c r="G24" s="23" t="s">
        <v>36</v>
      </c>
      <c r="H24" s="24">
        <v>0</v>
      </c>
      <c r="I24" s="24">
        <v>0</v>
      </c>
      <c r="J24" s="24">
        <f t="shared" si="1"/>
        <v>0</v>
      </c>
      <c r="K24" s="24">
        <v>0</v>
      </c>
      <c r="L24" s="24">
        <v>0</v>
      </c>
      <c r="M24" s="24">
        <v>0</v>
      </c>
      <c r="N24" s="24">
        <v>0</v>
      </c>
      <c r="O24" s="24">
        <f t="shared" si="2"/>
        <v>0</v>
      </c>
      <c r="P24" s="17"/>
      <c r="Q24" s="18"/>
    </row>
    <row r="25" spans="2:17" x14ac:dyDescent="0.2">
      <c r="B25" s="14"/>
      <c r="C25" s="19"/>
      <c r="D25" s="20" t="s">
        <v>53</v>
      </c>
      <c r="E25" s="10"/>
      <c r="F25" s="10"/>
      <c r="G25" s="11"/>
      <c r="H25" s="25"/>
      <c r="I25" s="25"/>
      <c r="J25" s="25"/>
      <c r="K25" s="25"/>
      <c r="L25" s="25"/>
      <c r="M25" s="25"/>
      <c r="N25" s="25"/>
      <c r="O25" s="25"/>
      <c r="P25" s="26"/>
      <c r="Q25" s="27"/>
    </row>
    <row r="26" spans="2:17" x14ac:dyDescent="0.2">
      <c r="B26" s="14"/>
      <c r="C26" s="19"/>
      <c r="D26" s="20"/>
      <c r="E26" s="10"/>
      <c r="F26" s="10"/>
      <c r="G26" s="28"/>
      <c r="H26" s="29"/>
      <c r="I26" s="29"/>
      <c r="J26" s="29"/>
      <c r="K26" s="29"/>
      <c r="L26" s="29"/>
      <c r="M26" s="29"/>
      <c r="N26" s="29"/>
      <c r="O26" s="29"/>
      <c r="P26" s="30" t="e">
        <f>L26/H26</f>
        <v>#DIV/0!</v>
      </c>
      <c r="Q26" s="31" t="e">
        <f>L26/J26</f>
        <v>#DIV/0!</v>
      </c>
    </row>
    <row r="27" spans="2:17" x14ac:dyDescent="0.2">
      <c r="B27" s="32"/>
      <c r="C27" s="38" t="s">
        <v>54</v>
      </c>
      <c r="D27" s="39"/>
      <c r="E27" s="33"/>
      <c r="F27" s="33"/>
      <c r="G27" s="33"/>
      <c r="H27" s="34">
        <f t="shared" ref="H27:O27" si="3">SUM(H11:H26)</f>
        <v>4441204069</v>
      </c>
      <c r="I27" s="34">
        <f t="shared" si="3"/>
        <v>806172069.40999997</v>
      </c>
      <c r="J27" s="34">
        <f t="shared" si="3"/>
        <v>5247376138.4099989</v>
      </c>
      <c r="K27" s="34">
        <f t="shared" si="3"/>
        <v>5176164290.2199993</v>
      </c>
      <c r="L27" s="34">
        <f t="shared" si="3"/>
        <v>5176164290.2199993</v>
      </c>
      <c r="M27" s="34">
        <f t="shared" si="3"/>
        <v>5176164290.2199993</v>
      </c>
      <c r="N27" s="34">
        <f t="shared" si="3"/>
        <v>5170295216.9199991</v>
      </c>
      <c r="O27" s="34">
        <f t="shared" si="3"/>
        <v>71211848.189999864</v>
      </c>
      <c r="P27" s="35"/>
      <c r="Q27" s="36"/>
    </row>
    <row r="28" spans="2:17" x14ac:dyDescent="0.2">
      <c r="B28" s="37" t="s">
        <v>55</v>
      </c>
    </row>
    <row r="29" spans="2:17" x14ac:dyDescent="0.2">
      <c r="B29" s="37"/>
    </row>
    <row r="30" spans="2:17" x14ac:dyDescent="0.2">
      <c r="B30" s="37"/>
    </row>
    <row r="31" spans="2:17" x14ac:dyDescent="0.2">
      <c r="B31" s="37"/>
    </row>
    <row r="32" spans="2:17" x14ac:dyDescent="0.2">
      <c r="B32" s="37"/>
    </row>
    <row r="33" spans="2:2" x14ac:dyDescent="0.2">
      <c r="B33" s="37"/>
    </row>
    <row r="34" spans="2:2" x14ac:dyDescent="0.2">
      <c r="B34" s="37"/>
    </row>
    <row r="35" spans="2:2" x14ac:dyDescent="0.2">
      <c r="B35" s="37"/>
    </row>
    <row r="36" spans="2:2" x14ac:dyDescent="0.2">
      <c r="B36" s="37"/>
    </row>
    <row r="37" spans="2:2" x14ac:dyDescent="0.2">
      <c r="B37" s="37"/>
    </row>
    <row r="38" spans="2:2" x14ac:dyDescent="0.2">
      <c r="B38" s="37"/>
    </row>
    <row r="39" spans="2:2" x14ac:dyDescent="0.2">
      <c r="B39" s="37"/>
    </row>
    <row r="40" spans="2:2" x14ac:dyDescent="0.2">
      <c r="B40" s="37"/>
    </row>
    <row r="41" spans="2:2" x14ac:dyDescent="0.2">
      <c r="B41" s="37"/>
    </row>
    <row r="42" spans="2:2" x14ac:dyDescent="0.2">
      <c r="B42" s="37"/>
    </row>
    <row r="43" spans="2:2" x14ac:dyDescent="0.2">
      <c r="B43" s="37"/>
    </row>
    <row r="44" spans="2:2" x14ac:dyDescent="0.2">
      <c r="B44" s="37"/>
    </row>
    <row r="45" spans="2:2" x14ac:dyDescent="0.2">
      <c r="B45" s="37"/>
    </row>
    <row r="46" spans="2:2" x14ac:dyDescent="0.2">
      <c r="B46" s="37"/>
    </row>
    <row r="47" spans="2:2" x14ac:dyDescent="0.2">
      <c r="B47" s="37"/>
    </row>
    <row r="48" spans="2:2" x14ac:dyDescent="0.2">
      <c r="B48" s="37"/>
    </row>
    <row r="49" spans="2:2" x14ac:dyDescent="0.2">
      <c r="B49" s="37"/>
    </row>
    <row r="50" spans="2:2" x14ac:dyDescent="0.2">
      <c r="B50" s="37"/>
    </row>
    <row r="51" spans="2:2" x14ac:dyDescent="0.2">
      <c r="B51" s="37"/>
    </row>
    <row r="52" spans="2:2" x14ac:dyDescent="0.2">
      <c r="B52" s="37"/>
    </row>
    <row r="53" spans="2:2" x14ac:dyDescent="0.2">
      <c r="B53" s="37"/>
    </row>
    <row r="54" spans="2:2" x14ac:dyDescent="0.2">
      <c r="B54" s="37"/>
    </row>
    <row r="55" spans="2:2" x14ac:dyDescent="0.2">
      <c r="B55" s="37"/>
    </row>
    <row r="56" spans="2:2" x14ac:dyDescent="0.2">
      <c r="B56" s="37"/>
    </row>
    <row r="57" spans="2:2" x14ac:dyDescent="0.2">
      <c r="B57" s="37"/>
    </row>
    <row r="58" spans="2:2" x14ac:dyDescent="0.2">
      <c r="B58" s="37"/>
    </row>
    <row r="59" spans="2:2" x14ac:dyDescent="0.2">
      <c r="B59" s="37"/>
    </row>
    <row r="60" spans="2:2" x14ac:dyDescent="0.2">
      <c r="B60" s="37"/>
    </row>
    <row r="61" spans="2:2" x14ac:dyDescent="0.2"/>
  </sheetData>
  <mergeCells count="9">
    <mergeCell ref="O6:O7"/>
    <mergeCell ref="P6:Q6"/>
    <mergeCell ref="B9:D9"/>
    <mergeCell ref="C10:D10"/>
    <mergeCell ref="C27:D27"/>
    <mergeCell ref="B6:D8"/>
    <mergeCell ref="E6:E8"/>
    <mergeCell ref="G6:G8"/>
    <mergeCell ref="H6:N6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6"/>
  </dataValidations>
  <printOptions horizontalCentered="1"/>
  <pageMargins left="0" right="0" top="0.74803149606299213" bottom="0.74803149606299213" header="0.31496062992125984" footer="0.31496062992125984"/>
  <pageSetup scale="52" fitToHeight="0" orientation="landscape" r:id="rId1"/>
  <headerFooter scaleWithDoc="0">
    <oddHeader xml:space="preserve">&amp;C&amp;"-,Negrita"RÉGIMEN DE PROTECCIÓN SOCIAL EN SALUD DEL ESTADO DE GUANAJUATO  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PPI</vt:lpstr>
      <vt:lpstr>PPI!Print_Area</vt:lpstr>
      <vt:lpstr>PPI!Print_Titles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cp:lastPrinted>2019-01-22T21:54:57Z</cp:lastPrinted>
  <dcterms:created xsi:type="dcterms:W3CDTF">2019-01-21T16:48:47Z</dcterms:created>
  <dcterms:modified xsi:type="dcterms:W3CDTF">2019-01-22T21:55:01Z</dcterms:modified>
</cp:coreProperties>
</file>