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9635" windowHeight="7425"/>
  </bookViews>
  <sheets>
    <sheet name="PPI" sheetId="1" r:id="rId1"/>
  </sheets>
  <definedNames>
    <definedName name="_xlnm.Print_Area" localSheetId="0">PPI!$A$1:$R$36</definedName>
    <definedName name="Print_Area" localSheetId="0">PPI!$A$1:$R$36</definedName>
    <definedName name="Print_Titles" localSheetId="0">PPI!$1:$7</definedName>
  </definedNames>
  <calcPr calcId="145621"/>
</workbook>
</file>

<file path=xl/calcChain.xml><?xml version="1.0" encoding="utf-8"?>
<calcChain xmlns="http://schemas.openxmlformats.org/spreadsheetml/2006/main">
  <c r="N26" i="1" l="1"/>
  <c r="M26" i="1"/>
  <c r="L26" i="1"/>
  <c r="K26" i="1"/>
  <c r="I26" i="1"/>
  <c r="H26" i="1"/>
  <c r="Q25" i="1"/>
  <c r="P25" i="1"/>
  <c r="O25" i="1"/>
  <c r="J24" i="1"/>
  <c r="J26" i="1" s="1"/>
  <c r="O9" i="1"/>
  <c r="N9" i="1"/>
  <c r="M9" i="1"/>
  <c r="L9" i="1"/>
  <c r="Q9" i="1" s="1"/>
  <c r="K9" i="1"/>
  <c r="J9" i="1"/>
  <c r="I9" i="1"/>
  <c r="H9" i="1"/>
  <c r="G9" i="1"/>
  <c r="O24" i="1" l="1"/>
  <c r="O26" i="1" s="1"/>
  <c r="P9" i="1"/>
</calcChain>
</file>

<file path=xl/comments1.xml><?xml version="1.0" encoding="utf-8"?>
<comments xmlns="http://schemas.openxmlformats.org/spreadsheetml/2006/main">
  <authors>
    <author>DGCG</author>
  </authors>
  <commentList>
    <comment ref="O5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<sst xmlns="http://schemas.openxmlformats.org/spreadsheetml/2006/main" count="67" uniqueCount="57">
  <si>
    <t>PROGRAMAS Y PROYECTOS DE INVERSIÓN</t>
  </si>
  <si>
    <t>Del 01 de Enero Al 30 de Septiembre de 2018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</si>
  <si>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</si>
  <si>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</si>
  <si>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</si>
  <si>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</si>
  <si>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</si>
  <si>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</si>
  <si>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</si>
  <si>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</si>
  <si>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</si>
  <si>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</si>
  <si>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</si>
  <si>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</si>
  <si>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</si>
  <si>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</si>
  <si>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</si>
  <si>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</si>
  <si>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</si>
  <si>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</si>
  <si>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</si>
  <si>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</si>
  <si>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G1149</t>
  </si>
  <si>
    <t>Coordinación General</t>
  </si>
  <si>
    <t>0101</t>
  </si>
  <si>
    <t>P2360</t>
  </si>
  <si>
    <t>Portabilidad del Causes</t>
  </si>
  <si>
    <t>P2364</t>
  </si>
  <si>
    <t>Cuotas de Familiares</t>
  </si>
  <si>
    <t>G1150</t>
  </si>
  <si>
    <t>Garantizar el proceso de afiliación al seguro popular</t>
  </si>
  <si>
    <t>0102</t>
  </si>
  <si>
    <t>G1151</t>
  </si>
  <si>
    <t>Aseroría de afiliados por Gestores</t>
  </si>
  <si>
    <t>0103</t>
  </si>
  <si>
    <t>P2351</t>
  </si>
  <si>
    <t>Remuneración del personal involucrado en la prestación de servicios de atención médica a los beneficiarios del Sistema.</t>
  </si>
  <si>
    <t>0201</t>
  </si>
  <si>
    <t>P2352</t>
  </si>
  <si>
    <t>Financiamiento de medicamentos, material de curación y otros insumos relacionados con las Intervenciones del Catálogo Universal de Serviciso de Salud</t>
  </si>
  <si>
    <t>P2353</t>
  </si>
  <si>
    <t>Caravanas de la Salud en zonas de difícil acceso sin infraestructura médica.</t>
  </si>
  <si>
    <t>P2354</t>
  </si>
  <si>
    <t>Gasto Operativo de Unidades Médicas participantes en la Prestación de los Servicios de Salud del Catalogo Universal de Servicios de Salud.</t>
  </si>
  <si>
    <t>P2355</t>
  </si>
  <si>
    <t>Pagos a Terceros por Servicios de Salud</t>
  </si>
  <si>
    <t>P2356</t>
  </si>
  <si>
    <t>Acciones de Promoción, Prevención y Detección oportuna de enfermedades contenidas en el Catalogo Universal de Servicios de Salud</t>
  </si>
  <si>
    <t>P2361</t>
  </si>
  <si>
    <t xml:space="preserve">Seguro Médico Siglo XXI </t>
  </si>
  <si>
    <t>P2363</t>
  </si>
  <si>
    <t xml:space="preserve">Fondo de Protección contra Gastos Catastróficos </t>
  </si>
  <si>
    <t>Q2553</t>
  </si>
  <si>
    <t>Previsiones para Infraestructura en Salud</t>
  </si>
  <si>
    <t>ADMINISTRACION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</si>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</sst>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6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18" fillId="16" borderId="16" applyNumberFormat="0" applyProtection="0">
      <alignment horizontal="center" vertical="center" wrapText="1"/>
    </xf>
    <xf numFmtId="4" fontId="19" fillId="17" borderId="16" applyNumberFormat="0" applyProtection="0">
      <alignment horizontal="center" vertical="center" wrapText="1"/>
    </xf>
    <xf numFmtId="4" fontId="20" fillId="16" borderId="16" applyNumberFormat="0" applyProtection="0">
      <alignment horizontal="left" vertical="center" wrapText="1"/>
    </xf>
    <xf numFmtId="4" fontId="21" fillId="18" borderId="0" applyNumberFormat="0" applyProtection="0">
      <alignment horizontal="left" vertical="center" wrapText="1"/>
    </xf>
    <xf numFmtId="4" fontId="22" fillId="19" borderId="16" applyNumberFormat="0" applyProtection="0">
      <alignment horizontal="right" vertical="center"/>
    </xf>
    <xf numFmtId="4" fontId="22" fillId="20" borderId="16" applyNumberFormat="0" applyProtection="0">
      <alignment horizontal="right" vertical="center"/>
    </xf>
    <xf numFmtId="4" fontId="22" fillId="21" borderId="16" applyNumberFormat="0" applyProtection="0">
      <alignment horizontal="right" vertical="center"/>
    </xf>
    <xf numFmtId="4" fontId="22" fillId="22" borderId="16" applyNumberFormat="0" applyProtection="0">
      <alignment horizontal="right" vertical="center"/>
    </xf>
    <xf numFmtId="4" fontId="22" fillId="23" borderId="16" applyNumberFormat="0" applyProtection="0">
      <alignment horizontal="right" vertical="center"/>
    </xf>
    <xf numFmtId="4" fontId="22" fillId="24" borderId="16" applyNumberFormat="0" applyProtection="0">
      <alignment horizontal="right" vertical="center"/>
    </xf>
    <xf numFmtId="4" fontId="22" fillId="25" borderId="16" applyNumberFormat="0" applyProtection="0">
      <alignment horizontal="right" vertical="center"/>
    </xf>
    <xf numFmtId="4" fontId="22" fillId="26" borderId="16" applyNumberFormat="0" applyProtection="0">
      <alignment horizontal="right" vertical="center"/>
    </xf>
    <xf numFmtId="4" fontId="22" fillId="27" borderId="16" applyNumberFormat="0" applyProtection="0">
      <alignment horizontal="right" vertical="center"/>
    </xf>
    <xf numFmtId="4" fontId="23" fillId="28" borderId="17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4" fillId="30" borderId="0" applyNumberFormat="0" applyProtection="0">
      <alignment horizontal="left" vertical="center" indent="1"/>
    </xf>
    <xf numFmtId="4" fontId="22" fillId="31" borderId="16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2" fillId="32" borderId="16" applyNumberFormat="0" applyProtection="0">
      <alignment vertical="center"/>
    </xf>
    <xf numFmtId="4" fontId="25" fillId="32" borderId="16" applyNumberFormat="0" applyProtection="0">
      <alignment vertical="center"/>
    </xf>
    <xf numFmtId="4" fontId="24" fillId="31" borderId="18" applyNumberFormat="0" applyProtection="0">
      <alignment horizontal="left" vertical="center" indent="1"/>
    </xf>
    <xf numFmtId="4" fontId="26" fillId="18" borderId="19" applyNumberFormat="0" applyProtection="0">
      <alignment horizontal="center" vertical="center" wrapText="1"/>
    </xf>
    <xf numFmtId="4" fontId="25" fillId="32" borderId="16" applyNumberFormat="0" applyProtection="0">
      <alignment horizontal="center" vertical="center" wrapText="1"/>
    </xf>
    <xf numFmtId="4" fontId="27" fillId="33" borderId="19" applyNumberFormat="0" applyProtection="0">
      <alignment horizontal="left" vertical="center" wrapText="1"/>
    </xf>
    <xf numFmtId="4" fontId="28" fillId="34" borderId="16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30" fillId="32" borderId="16" applyNumberFormat="0" applyProtection="0">
      <alignment horizontal="right" vertical="center"/>
    </xf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</cellStyleXfs>
  <cellXfs count="62">
    <xf numFmtId="0" fontId="0" fillId="0" borderId="0" xfId="0"/>
    <xf numFmtId="0" fontId="3" fillId="0" borderId="0" xfId="0" applyFont="1" applyFill="1" applyBorder="1" applyProtection="1">
      <protection hidden="1"/>
    </xf>
    <xf numFmtId="0" fontId="3" fillId="11" borderId="0" xfId="0" applyFont="1" applyFill="1" applyBorder="1" applyProtection="1">
      <protection hidden="1"/>
    </xf>
    <xf numFmtId="0" fontId="4" fillId="12" borderId="0" xfId="0" applyFont="1" applyFill="1" applyBorder="1" applyAlignment="1" applyProtection="1">
      <alignment horizontal="centerContinuous" vertical="center"/>
      <protection hidden="1"/>
    </xf>
    <xf numFmtId="0" fontId="5" fillId="11" borderId="0" xfId="0" applyFont="1" applyFill="1" applyBorder="1" applyProtection="1">
      <protection hidden="1"/>
    </xf>
    <xf numFmtId="0" fontId="4" fillId="13" borderId="5" xfId="0" applyFont="1" applyFill="1" applyBorder="1" applyAlignment="1" applyProtection="1">
      <alignment horizontal="center" vertical="center" wrapText="1"/>
      <protection hidden="1"/>
    </xf>
    <xf numFmtId="0" fontId="4" fillId="13" borderId="11" xfId="0" applyFont="1" applyFill="1" applyBorder="1" applyAlignment="1" applyProtection="1">
      <alignment horizontal="center" vertical="center" wrapText="1"/>
      <protection hidden="1"/>
    </xf>
    <xf numFmtId="0" fontId="6" fillId="13" borderId="5" xfId="0" applyFont="1" applyFill="1" applyBorder="1" applyAlignment="1" applyProtection="1">
      <alignment horizontal="center" wrapText="1"/>
      <protection hidden="1"/>
    </xf>
    <xf numFmtId="0" fontId="4" fillId="13" borderId="15" xfId="0" applyFont="1" applyFill="1" applyBorder="1" applyAlignment="1" applyProtection="1">
      <alignment horizontal="center" vertical="center" wrapText="1"/>
      <protection hidden="1"/>
    </xf>
    <xf numFmtId="49" fontId="4" fillId="13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14" borderId="10" xfId="0" applyFont="1" applyFill="1" applyBorder="1" applyAlignment="1">
      <alignment horizontal="right" vertical="center" wrapText="1"/>
    </xf>
    <xf numFmtId="0" fontId="7" fillId="14" borderId="11" xfId="0" applyFont="1" applyFill="1" applyBorder="1" applyAlignment="1">
      <alignment horizontal="right" vertical="center" wrapText="1"/>
    </xf>
    <xf numFmtId="0" fontId="7" fillId="14" borderId="11" xfId="0" applyFont="1" applyFill="1" applyBorder="1"/>
    <xf numFmtId="0" fontId="7" fillId="0" borderId="11" xfId="0" applyFont="1" applyBorder="1"/>
    <xf numFmtId="0" fontId="7" fillId="14" borderId="9" xfId="0" applyFont="1" applyFill="1" applyBorder="1" applyAlignment="1">
      <alignment horizontal="justify" vertical="center" wrapText="1"/>
    </xf>
    <xf numFmtId="0" fontId="6" fillId="14" borderId="10" xfId="0" applyFont="1" applyFill="1" applyBorder="1" applyAlignment="1">
      <alignment horizontal="right" vertical="center" wrapText="1"/>
    </xf>
    <xf numFmtId="7" fontId="6" fillId="14" borderId="11" xfId="0" applyNumberFormat="1" applyFont="1" applyFill="1" applyBorder="1" applyAlignment="1">
      <alignment horizontal="right" vertical="center" wrapText="1"/>
    </xf>
    <xf numFmtId="10" fontId="7" fillId="14" borderId="11" xfId="2" applyNumberFormat="1" applyFont="1" applyFill="1" applyBorder="1"/>
    <xf numFmtId="10" fontId="7" fillId="0" borderId="11" xfId="2" applyNumberFormat="1" applyFont="1" applyBorder="1"/>
    <xf numFmtId="0" fontId="7" fillId="14" borderId="0" xfId="0" applyFont="1" applyFill="1" applyBorder="1" applyAlignment="1">
      <alignment horizontal="justify" vertical="center" wrapText="1"/>
    </xf>
    <xf numFmtId="0" fontId="7" fillId="14" borderId="10" xfId="0" applyFont="1" applyFill="1" applyBorder="1" applyAlignment="1">
      <alignment horizontal="justify" vertical="center" wrapText="1"/>
    </xf>
    <xf numFmtId="0" fontId="6" fillId="14" borderId="10" xfId="0" applyFont="1" applyFill="1" applyBorder="1" applyAlignment="1">
      <alignment horizontal="center" vertical="center" wrapText="1"/>
    </xf>
    <xf numFmtId="0" fontId="6" fillId="14" borderId="10" xfId="0" applyFont="1" applyFill="1" applyBorder="1" applyAlignment="1">
      <alignment horizontal="left" vertical="center" wrapText="1"/>
    </xf>
    <xf numFmtId="0" fontId="6" fillId="14" borderId="10" xfId="0" applyNumberFormat="1" applyFont="1" applyFill="1" applyBorder="1" applyAlignment="1">
      <alignment horizontal="center" vertical="center" wrapText="1"/>
    </xf>
    <xf numFmtId="164" fontId="7" fillId="14" borderId="11" xfId="0" applyNumberFormat="1" applyFont="1" applyFill="1" applyBorder="1" applyAlignment="1">
      <alignment horizontal="right" vertical="center" wrapText="1"/>
    </xf>
    <xf numFmtId="7" fontId="7" fillId="14" borderId="11" xfId="1" applyNumberFormat="1" applyFont="1" applyFill="1" applyBorder="1" applyAlignment="1">
      <alignment horizontal="right" vertical="top" wrapText="1"/>
    </xf>
    <xf numFmtId="9" fontId="7" fillId="14" borderId="11" xfId="2" applyFont="1" applyFill="1" applyBorder="1"/>
    <xf numFmtId="9" fontId="7" fillId="0" borderId="11" xfId="2" applyFont="1" applyBorder="1"/>
    <xf numFmtId="49" fontId="7" fillId="14" borderId="11" xfId="0" applyNumberFormat="1" applyFont="1" applyFill="1" applyBorder="1" applyAlignment="1">
      <alignment horizontal="right" vertical="center" wrapText="1"/>
    </xf>
    <xf numFmtId="7" fontId="7" fillId="14" borderId="11" xfId="0" applyNumberFormat="1" applyFont="1" applyFill="1" applyBorder="1" applyAlignment="1">
      <alignment horizontal="right" vertical="center" wrapText="1"/>
    </xf>
    <xf numFmtId="9" fontId="8" fillId="14" borderId="11" xfId="2" applyFont="1" applyFill="1" applyBorder="1"/>
    <xf numFmtId="9" fontId="8" fillId="0" borderId="11" xfId="2" applyFont="1" applyBorder="1"/>
    <xf numFmtId="0" fontId="6" fillId="14" borderId="6" xfId="0" applyFont="1" applyFill="1" applyBorder="1" applyAlignment="1">
      <alignment horizontal="justify" vertical="center" wrapText="1"/>
    </xf>
    <xf numFmtId="0" fontId="6" fillId="14" borderId="15" xfId="0" applyFont="1" applyFill="1" applyBorder="1" applyAlignment="1">
      <alignment horizontal="right" vertical="center" wrapText="1"/>
    </xf>
    <xf numFmtId="7" fontId="6" fillId="14" borderId="15" xfId="0" applyNumberFormat="1" applyFont="1" applyFill="1" applyBorder="1" applyAlignment="1">
      <alignment horizontal="right" vertical="center" wrapText="1"/>
    </xf>
    <xf numFmtId="9" fontId="6" fillId="14" borderId="15" xfId="2" applyFont="1" applyFill="1" applyBorder="1" applyAlignment="1"/>
    <xf numFmtId="9" fontId="6" fillId="14" borderId="8" xfId="2" applyFont="1" applyFill="1" applyBorder="1" applyAlignment="1"/>
    <xf numFmtId="0" fontId="9" fillId="14" borderId="0" xfId="0" applyFont="1" applyFill="1" applyProtection="1">
      <protection hidden="1"/>
    </xf>
    <xf numFmtId="0" fontId="4" fillId="13" borderId="5" xfId="0" applyFont="1" applyFill="1" applyBorder="1" applyAlignment="1" applyProtection="1">
      <alignment horizontal="center" vertical="center" wrapText="1"/>
      <protection hidden="1"/>
    </xf>
    <xf numFmtId="0" fontId="4" fillId="13" borderId="11" xfId="0" applyFont="1" applyFill="1" applyBorder="1" applyAlignment="1" applyProtection="1">
      <alignment horizontal="center" vertical="center" wrapText="1"/>
      <protection hidden="1"/>
    </xf>
    <xf numFmtId="0" fontId="4" fillId="13" borderId="15" xfId="0" applyFont="1" applyFill="1" applyBorder="1" applyAlignment="1" applyProtection="1">
      <alignment horizontal="center" vertical="center" wrapText="1"/>
      <protection hidden="1"/>
    </xf>
    <xf numFmtId="0" fontId="4" fillId="13" borderId="6" xfId="0" applyFont="1" applyFill="1" applyBorder="1" applyAlignment="1" applyProtection="1">
      <alignment horizontal="center" vertical="center" wrapText="1"/>
      <protection hidden="1"/>
    </xf>
    <xf numFmtId="0" fontId="4" fillId="13" borderId="7" xfId="0" applyFont="1" applyFill="1" applyBorder="1" applyAlignment="1" applyProtection="1">
      <alignment horizontal="center" vertical="center" wrapText="1"/>
      <protection hidden="1"/>
    </xf>
    <xf numFmtId="0" fontId="4" fillId="13" borderId="8" xfId="0" applyFont="1" applyFill="1" applyBorder="1" applyAlignment="1" applyProtection="1">
      <alignment horizontal="center" vertical="center" wrapText="1"/>
      <protection hidden="1"/>
    </xf>
    <xf numFmtId="0" fontId="6" fillId="13" borderId="6" xfId="0" applyFont="1" applyFill="1" applyBorder="1" applyAlignment="1" applyProtection="1">
      <alignment horizontal="center"/>
      <protection hidden="1"/>
    </xf>
    <xf numFmtId="0" fontId="6" fillId="13" borderId="8" xfId="0" applyFont="1" applyFill="1" applyBorder="1" applyAlignment="1" applyProtection="1">
      <alignment horizontal="center"/>
      <protection hidden="1"/>
    </xf>
    <xf numFmtId="0" fontId="7" fillId="14" borderId="9" xfId="0" applyFont="1" applyFill="1" applyBorder="1" applyAlignment="1">
      <alignment horizontal="left" vertical="center" wrapText="1"/>
    </xf>
    <xf numFmtId="0" fontId="7" fillId="14" borderId="0" xfId="0" applyFont="1" applyFill="1" applyBorder="1" applyAlignment="1">
      <alignment horizontal="left" vertical="center" wrapText="1"/>
    </xf>
    <xf numFmtId="0" fontId="7" fillId="14" borderId="10" xfId="0" applyFont="1" applyFill="1" applyBorder="1" applyAlignment="1">
      <alignment horizontal="left" vertical="center" wrapText="1"/>
    </xf>
    <xf numFmtId="0" fontId="7" fillId="14" borderId="0" xfId="0" applyFont="1" applyFill="1" applyBorder="1" applyAlignment="1">
      <alignment horizontal="justify" vertical="center" wrapText="1"/>
    </xf>
    <xf numFmtId="0" fontId="7" fillId="14" borderId="10" xfId="0" applyFont="1" applyFill="1" applyBorder="1" applyAlignment="1">
      <alignment horizontal="justify" vertical="center" wrapText="1"/>
    </xf>
    <xf numFmtId="0" fontId="6" fillId="14" borderId="7" xfId="0" applyFont="1" applyFill="1" applyBorder="1" applyAlignment="1">
      <alignment horizontal="left" vertical="center" wrapText="1" indent="3"/>
    </xf>
    <xf numFmtId="0" fontId="6" fillId="14" borderId="8" xfId="0" applyFont="1" applyFill="1" applyBorder="1" applyAlignment="1">
      <alignment horizontal="left" vertical="center" wrapText="1" indent="3"/>
    </xf>
    <xf numFmtId="0" fontId="4" fillId="13" borderId="2" xfId="0" applyFont="1" applyFill="1" applyBorder="1" applyAlignment="1" applyProtection="1">
      <alignment horizontal="center" vertical="center" wrapText="1"/>
      <protection hidden="1"/>
    </xf>
    <xf numFmtId="0" fontId="4" fillId="13" borderId="3" xfId="0" applyFont="1" applyFill="1" applyBorder="1" applyAlignment="1" applyProtection="1">
      <alignment horizontal="center" vertical="center" wrapText="1"/>
      <protection hidden="1"/>
    </xf>
    <xf numFmtId="0" fontId="4" fillId="13" borderId="4" xfId="0" applyFont="1" applyFill="1" applyBorder="1" applyAlignment="1" applyProtection="1">
      <alignment horizontal="center" vertical="center" wrapText="1"/>
      <protection hidden="1"/>
    </xf>
    <xf numFmtId="0" fontId="4" fillId="13" borderId="9" xfId="0" applyFont="1" applyFill="1" applyBorder="1" applyAlignment="1" applyProtection="1">
      <alignment horizontal="center" vertical="center" wrapText="1"/>
      <protection hidden="1"/>
    </xf>
    <xf numFmtId="0" fontId="4" fillId="13" borderId="0" xfId="0" applyFont="1" applyFill="1" applyBorder="1" applyAlignment="1" applyProtection="1">
      <alignment horizontal="center" vertical="center" wrapText="1"/>
      <protection hidden="1"/>
    </xf>
    <xf numFmtId="0" fontId="4" fillId="13" borderId="10" xfId="0" applyFont="1" applyFill="1" applyBorder="1" applyAlignment="1" applyProtection="1">
      <alignment horizontal="center" vertical="center" wrapText="1"/>
      <protection hidden="1"/>
    </xf>
    <xf numFmtId="0" fontId="4" fillId="13" borderId="12" xfId="0" applyFont="1" applyFill="1" applyBorder="1" applyAlignment="1" applyProtection="1">
      <alignment horizontal="center" vertical="center" wrapText="1"/>
      <protection hidden="1"/>
    </xf>
    <xf numFmtId="0" fontId="4" fillId="13" borderId="13" xfId="0" applyFont="1" applyFill="1" applyBorder="1" applyAlignment="1" applyProtection="1">
      <alignment horizontal="center" vertical="center" wrapText="1"/>
      <protection hidden="1"/>
    </xf>
    <xf numFmtId="0" fontId="4" fillId="13" borderId="14" xfId="0" applyFont="1" applyFill="1" applyBorder="1" applyAlignment="1" applyProtection="1">
      <alignment horizontal="center" vertical="center" wrapText="1"/>
      <protection hidden="1"/>
    </xf>
  </cellXfs>
  <cellStyles count="432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0" xfId="51"/>
    <cellStyle name="Millares 2 21" xfId="52"/>
    <cellStyle name="Millares 2 22" xfId="53"/>
    <cellStyle name="Millares 2 3" xfId="54"/>
    <cellStyle name="Millares 2 3 2" xfId="55"/>
    <cellStyle name="Millares 2 3 2 2" xfId="56"/>
    <cellStyle name="Millares 2 3 3" xfId="57"/>
    <cellStyle name="Millares 2 3 4" xfId="58"/>
    <cellStyle name="Millares 2 3 5" xfId="59"/>
    <cellStyle name="Millares 2 4" xfId="60"/>
    <cellStyle name="Millares 2 4 2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2" xfId="68"/>
    <cellStyle name="Millares 3 2 2" xfId="69"/>
    <cellStyle name="Millares 3 3" xfId="70"/>
    <cellStyle name="Millares 3 4" xfId="71"/>
    <cellStyle name="Millares 3 5" xfId="72"/>
    <cellStyle name="Millares 3 6" xfId="73"/>
    <cellStyle name="Millares 3 7" xfId="74"/>
    <cellStyle name="Millares 3 8" xfId="75"/>
    <cellStyle name="Millares 3 9" xfId="76"/>
    <cellStyle name="Millares 4" xfId="77"/>
    <cellStyle name="Millares 4 2" xfId="78"/>
    <cellStyle name="Millares 4 3" xfId="79"/>
    <cellStyle name="Millares 5" xfId="80"/>
    <cellStyle name="Millares 5 2" xfId="81"/>
    <cellStyle name="Millares 5 3" xfId="82"/>
    <cellStyle name="Millares 6" xfId="83"/>
    <cellStyle name="Millares 7" xfId="84"/>
    <cellStyle name="Millares 7 2" xfId="85"/>
    <cellStyle name="Millares 8" xfId="86"/>
    <cellStyle name="Millares 8 2" xfId="87"/>
    <cellStyle name="Millares 9" xfId="88"/>
    <cellStyle name="Moneda 2" xfId="89"/>
    <cellStyle name="Moneda 2 2" xfId="90"/>
    <cellStyle name="Moneda 2 3" xfId="91"/>
    <cellStyle name="Moneda 2 4" xfId="92"/>
    <cellStyle name="Moneda 2 5" xfId="93"/>
    <cellStyle name="Moneda 2 5 2" xfId="94"/>
    <cellStyle name="Moneda 2 6" xfId="95"/>
    <cellStyle name="Moneda 2 7" xfId="96"/>
    <cellStyle name="Moneda 2 8" xfId="97"/>
    <cellStyle name="Moneda 3" xfId="98"/>
    <cellStyle name="Moneda 4" xfId="99"/>
    <cellStyle name="Moneda 5" xfId="100"/>
    <cellStyle name="Moneda 6" xfId="101"/>
    <cellStyle name="Normal" xfId="0" builtinId="0"/>
    <cellStyle name="Normal 10" xfId="102"/>
    <cellStyle name="Normal 10 10" xfId="103"/>
    <cellStyle name="Normal 10 11" xfId="104"/>
    <cellStyle name="Normal 10 12" xfId="105"/>
    <cellStyle name="Normal 10 13" xfId="106"/>
    <cellStyle name="Normal 10 14" xfId="107"/>
    <cellStyle name="Normal 10 2" xfId="108"/>
    <cellStyle name="Normal 10 3" xfId="109"/>
    <cellStyle name="Normal 10 4" xfId="110"/>
    <cellStyle name="Normal 10 5" xfId="111"/>
    <cellStyle name="Normal 10 6" xfId="112"/>
    <cellStyle name="Normal 10 7" xfId="113"/>
    <cellStyle name="Normal 10 8" xfId="114"/>
    <cellStyle name="Normal 10 9" xfId="115"/>
    <cellStyle name="Normal 11" xfId="116"/>
    <cellStyle name="Normal 11 10" xfId="117"/>
    <cellStyle name="Normal 11 11" xfId="118"/>
    <cellStyle name="Normal 11 12" xfId="119"/>
    <cellStyle name="Normal 11 13" xfId="120"/>
    <cellStyle name="Normal 11 2" xfId="121"/>
    <cellStyle name="Normal 11 3" xfId="122"/>
    <cellStyle name="Normal 11 4" xfId="123"/>
    <cellStyle name="Normal 11 5" xfId="124"/>
    <cellStyle name="Normal 11 6" xfId="125"/>
    <cellStyle name="Normal 11 7" xfId="126"/>
    <cellStyle name="Normal 11 8" xfId="127"/>
    <cellStyle name="Normal 11 9" xfId="128"/>
    <cellStyle name="Normal 12" xfId="129"/>
    <cellStyle name="Normal 12 2" xfId="130"/>
    <cellStyle name="Normal 13" xfId="131"/>
    <cellStyle name="Normal 14" xfId="132"/>
    <cellStyle name="Normal 14 2" xfId="133"/>
    <cellStyle name="Normal 15" xfId="134"/>
    <cellStyle name="Normal 16" xfId="135"/>
    <cellStyle name="Normal 17" xfId="136"/>
    <cellStyle name="Normal 2" xfId="137"/>
    <cellStyle name="Normal 2 10" xfId="138"/>
    <cellStyle name="Normal 2 10 2" xfId="139"/>
    <cellStyle name="Normal 2 10 3" xfId="140"/>
    <cellStyle name="Normal 2 11" xfId="141"/>
    <cellStyle name="Normal 2 11 2" xfId="142"/>
    <cellStyle name="Normal 2 11 3" xfId="143"/>
    <cellStyle name="Normal 2 12" xfId="144"/>
    <cellStyle name="Normal 2 12 2" xfId="145"/>
    <cellStyle name="Normal 2 12 3" xfId="146"/>
    <cellStyle name="Normal 2 13" xfId="147"/>
    <cellStyle name="Normal 2 13 2" xfId="148"/>
    <cellStyle name="Normal 2 13 3" xfId="149"/>
    <cellStyle name="Normal 2 14" xfId="150"/>
    <cellStyle name="Normal 2 14 2" xfId="151"/>
    <cellStyle name="Normal 2 14 3" xfId="152"/>
    <cellStyle name="Normal 2 15" xfId="153"/>
    <cellStyle name="Normal 2 15 2" xfId="154"/>
    <cellStyle name="Normal 2 15 3" xfId="155"/>
    <cellStyle name="Normal 2 16" xfId="156"/>
    <cellStyle name="Normal 2 16 2" xfId="157"/>
    <cellStyle name="Normal 2 16 3" xfId="158"/>
    <cellStyle name="Normal 2 17" xfId="159"/>
    <cellStyle name="Normal 2 17 2" xfId="160"/>
    <cellStyle name="Normal 2 17 3" xfId="161"/>
    <cellStyle name="Normal 2 18" xfId="162"/>
    <cellStyle name="Normal 2 18 2" xfId="163"/>
    <cellStyle name="Normal 2 19" xfId="164"/>
    <cellStyle name="Normal 2 2" xfId="165"/>
    <cellStyle name="Normal 2 2 10" xfId="166"/>
    <cellStyle name="Normal 2 2 11" xfId="167"/>
    <cellStyle name="Normal 2 2 12" xfId="168"/>
    <cellStyle name="Normal 2 2 13" xfId="169"/>
    <cellStyle name="Normal 2 2 14" xfId="170"/>
    <cellStyle name="Normal 2 2 15" xfId="171"/>
    <cellStyle name="Normal 2 2 16" xfId="172"/>
    <cellStyle name="Normal 2 2 17" xfId="173"/>
    <cellStyle name="Normal 2 2 18" xfId="174"/>
    <cellStyle name="Normal 2 2 19" xfId="175"/>
    <cellStyle name="Normal 2 2 2" xfId="176"/>
    <cellStyle name="Normal 2 2 2 2" xfId="177"/>
    <cellStyle name="Normal 2 2 2 3" xfId="178"/>
    <cellStyle name="Normal 2 2 2 4" xfId="179"/>
    <cellStyle name="Normal 2 2 2 5" xfId="180"/>
    <cellStyle name="Normal 2 2 2 6" xfId="181"/>
    <cellStyle name="Normal 2 2 2 7" xfId="182"/>
    <cellStyle name="Normal 2 2 20" xfId="183"/>
    <cellStyle name="Normal 2 2 21" xfId="184"/>
    <cellStyle name="Normal 2 2 22" xfId="185"/>
    <cellStyle name="Normal 2 2 23" xfId="186"/>
    <cellStyle name="Normal 2 2 3" xfId="187"/>
    <cellStyle name="Normal 2 2 4" xfId="188"/>
    <cellStyle name="Normal 2 2 5" xfId="189"/>
    <cellStyle name="Normal 2 2 6" xfId="190"/>
    <cellStyle name="Normal 2 2 7" xfId="191"/>
    <cellStyle name="Normal 2 2 8" xfId="192"/>
    <cellStyle name="Normal 2 2 9" xfId="193"/>
    <cellStyle name="Normal 2 20" xfId="194"/>
    <cellStyle name="Normal 2 21" xfId="195"/>
    <cellStyle name="Normal 2 22" xfId="196"/>
    <cellStyle name="Normal 2 23" xfId="197"/>
    <cellStyle name="Normal 2 24" xfId="198"/>
    <cellStyle name="Normal 2 25" xfId="199"/>
    <cellStyle name="Normal 2 26" xfId="200"/>
    <cellStyle name="Normal 2 27" xfId="201"/>
    <cellStyle name="Normal 2 28" xfId="202"/>
    <cellStyle name="Normal 2 29" xfId="203"/>
    <cellStyle name="Normal 2 3" xfId="204"/>
    <cellStyle name="Normal 2 3 2" xfId="205"/>
    <cellStyle name="Normal 2 3 3" xfId="206"/>
    <cellStyle name="Normal 2 3 4" xfId="207"/>
    <cellStyle name="Normal 2 3 5" xfId="208"/>
    <cellStyle name="Normal 2 3 6" xfId="209"/>
    <cellStyle name="Normal 2 3 7" xfId="210"/>
    <cellStyle name="Normal 2 3 8" xfId="211"/>
    <cellStyle name="Normal 2 3 9" xfId="212"/>
    <cellStyle name="Normal 2 30" xfId="213"/>
    <cellStyle name="Normal 2 31" xfId="214"/>
    <cellStyle name="Normal 2 32" xfId="215"/>
    <cellStyle name="Normal 2 32 2" xfId="216"/>
    <cellStyle name="Normal 2 32 3" xfId="217"/>
    <cellStyle name="Normal 2 33" xfId="218"/>
    <cellStyle name="Normal 2 33 2" xfId="219"/>
    <cellStyle name="Normal 2 34" xfId="220"/>
    <cellStyle name="Normal 2 35" xfId="221"/>
    <cellStyle name="Normal 2 36" xfId="222"/>
    <cellStyle name="Normal 2 4" xfId="223"/>
    <cellStyle name="Normal 2 4 2" xfId="224"/>
    <cellStyle name="Normal 2 4 3" xfId="225"/>
    <cellStyle name="Normal 2 5" xfId="226"/>
    <cellStyle name="Normal 2 5 2" xfId="227"/>
    <cellStyle name="Normal 2 5 3" xfId="228"/>
    <cellStyle name="Normal 2 6" xfId="229"/>
    <cellStyle name="Normal 2 6 2" xfId="230"/>
    <cellStyle name="Normal 2 6 3" xfId="231"/>
    <cellStyle name="Normal 2 7" xfId="232"/>
    <cellStyle name="Normal 2 7 2" xfId="233"/>
    <cellStyle name="Normal 2 7 3" xfId="234"/>
    <cellStyle name="Normal 2 8" xfId="235"/>
    <cellStyle name="Normal 2 8 2" xfId="236"/>
    <cellStyle name="Normal 2 8 3" xfId="237"/>
    <cellStyle name="Normal 2 82" xfId="238"/>
    <cellStyle name="Normal 2 83" xfId="239"/>
    <cellStyle name="Normal 2 86" xfId="240"/>
    <cellStyle name="Normal 2 9" xfId="241"/>
    <cellStyle name="Normal 2 9 2" xfId="242"/>
    <cellStyle name="Normal 2 9 3" xfId="243"/>
    <cellStyle name="Normal 3" xfId="244"/>
    <cellStyle name="Normal 3 10" xfId="245"/>
    <cellStyle name="Normal 3 10 2" xfId="246"/>
    <cellStyle name="Normal 3 11" xfId="247"/>
    <cellStyle name="Normal 3 11 2" xfId="248"/>
    <cellStyle name="Normal 3 12" xfId="249"/>
    <cellStyle name="Normal 3 12 2" xfId="250"/>
    <cellStyle name="Normal 3 13" xfId="251"/>
    <cellStyle name="Normal 3 13 2" xfId="252"/>
    <cellStyle name="Normal 3 14" xfId="253"/>
    <cellStyle name="Normal 3 15" xfId="254"/>
    <cellStyle name="Normal 3 2" xfId="255"/>
    <cellStyle name="Normal 3 2 2" xfId="256"/>
    <cellStyle name="Normal 3 3" xfId="257"/>
    <cellStyle name="Normal 3 4" xfId="258"/>
    <cellStyle name="Normal 3 5" xfId="259"/>
    <cellStyle name="Normal 3 5 2" xfId="260"/>
    <cellStyle name="Normal 3 6" xfId="261"/>
    <cellStyle name="Normal 3 6 2" xfId="262"/>
    <cellStyle name="Normal 3 7" xfId="263"/>
    <cellStyle name="Normal 3 7 2" xfId="264"/>
    <cellStyle name="Normal 3 8" xfId="265"/>
    <cellStyle name="Normal 3 8 2" xfId="266"/>
    <cellStyle name="Normal 3 9" xfId="267"/>
    <cellStyle name="Normal 3 9 2" xfId="268"/>
    <cellStyle name="Normal 4" xfId="269"/>
    <cellStyle name="Normal 4 10" xfId="270"/>
    <cellStyle name="Normal 4 11" xfId="271"/>
    <cellStyle name="Normal 4 12" xfId="272"/>
    <cellStyle name="Normal 4 13" xfId="273"/>
    <cellStyle name="Normal 4 2" xfId="274"/>
    <cellStyle name="Normal 4 2 2" xfId="275"/>
    <cellStyle name="Normal 4 3" xfId="276"/>
    <cellStyle name="Normal 4 3 2" xfId="277"/>
    <cellStyle name="Normal 4 4" xfId="278"/>
    <cellStyle name="Normal 4 4 2" xfId="279"/>
    <cellStyle name="Normal 4 5" xfId="280"/>
    <cellStyle name="Normal 4 5 2" xfId="281"/>
    <cellStyle name="Normal 4 6" xfId="282"/>
    <cellStyle name="Normal 4 7" xfId="283"/>
    <cellStyle name="Normal 4 8" xfId="284"/>
    <cellStyle name="Normal 4 9" xfId="285"/>
    <cellStyle name="Normal 5" xfId="286"/>
    <cellStyle name="Normal 5 10" xfId="287"/>
    <cellStyle name="Normal 5 10 2" xfId="288"/>
    <cellStyle name="Normal 5 11" xfId="289"/>
    <cellStyle name="Normal 5 11 2" xfId="290"/>
    <cellStyle name="Normal 5 12" xfId="291"/>
    <cellStyle name="Normal 5 12 2" xfId="292"/>
    <cellStyle name="Normal 5 13" xfId="293"/>
    <cellStyle name="Normal 5 13 2" xfId="294"/>
    <cellStyle name="Normal 5 14" xfId="295"/>
    <cellStyle name="Normal 5 15" xfId="296"/>
    <cellStyle name="Normal 5 16" xfId="297"/>
    <cellStyle name="Normal 5 17" xfId="298"/>
    <cellStyle name="Normal 5 18" xfId="299"/>
    <cellStyle name="Normal 5 18 2" xfId="300"/>
    <cellStyle name="Normal 5 18 3" xfId="301"/>
    <cellStyle name="Normal 5 2" xfId="302"/>
    <cellStyle name="Normal 5 2 2" xfId="303"/>
    <cellStyle name="Normal 5 3" xfId="304"/>
    <cellStyle name="Normal 5 3 2" xfId="305"/>
    <cellStyle name="Normal 5 4" xfId="306"/>
    <cellStyle name="Normal 5 4 2" xfId="307"/>
    <cellStyle name="Normal 5 5" xfId="308"/>
    <cellStyle name="Normal 5 5 2" xfId="309"/>
    <cellStyle name="Normal 5 6" xfId="310"/>
    <cellStyle name="Normal 5 6 2" xfId="311"/>
    <cellStyle name="Normal 5 7" xfId="312"/>
    <cellStyle name="Normal 5 7 2" xfId="313"/>
    <cellStyle name="Normal 5 8" xfId="314"/>
    <cellStyle name="Normal 5 8 2" xfId="315"/>
    <cellStyle name="Normal 5 9" xfId="316"/>
    <cellStyle name="Normal 5 9 2" xfId="317"/>
    <cellStyle name="Normal 56" xfId="318"/>
    <cellStyle name="Normal 6" xfId="319"/>
    <cellStyle name="Normal 6 10" xfId="320"/>
    <cellStyle name="Normal 6 11" xfId="321"/>
    <cellStyle name="Normal 6 12" xfId="322"/>
    <cellStyle name="Normal 6 13" xfId="323"/>
    <cellStyle name="Normal 6 2" xfId="324"/>
    <cellStyle name="Normal 6 2 2" xfId="325"/>
    <cellStyle name="Normal 6 2 3" xfId="326"/>
    <cellStyle name="Normal 6 2 4" xfId="327"/>
    <cellStyle name="Normal 6 2 4 2" xfId="328"/>
    <cellStyle name="Normal 6 3" xfId="329"/>
    <cellStyle name="Normal 6 3 2" xfId="330"/>
    <cellStyle name="Normal 6 4" xfId="331"/>
    <cellStyle name="Normal 6 4 2" xfId="332"/>
    <cellStyle name="Normal 6 5" xfId="333"/>
    <cellStyle name="Normal 6 5 2" xfId="334"/>
    <cellStyle name="Normal 6 6" xfId="335"/>
    <cellStyle name="Normal 6 6 2" xfId="336"/>
    <cellStyle name="Normal 6 7" xfId="337"/>
    <cellStyle name="Normal 6 8" xfId="338"/>
    <cellStyle name="Normal 6 9" xfId="339"/>
    <cellStyle name="Normal 67" xfId="340"/>
    <cellStyle name="Normal 7" xfId="341"/>
    <cellStyle name="Normal 7 10" xfId="342"/>
    <cellStyle name="Normal 7 10 2" xfId="343"/>
    <cellStyle name="Normal 7 11" xfId="344"/>
    <cellStyle name="Normal 7 11 2" xfId="345"/>
    <cellStyle name="Normal 7 12" xfId="346"/>
    <cellStyle name="Normal 7 12 2" xfId="347"/>
    <cellStyle name="Normal 7 13" xfId="348"/>
    <cellStyle name="Normal 7 13 2" xfId="349"/>
    <cellStyle name="Normal 7 14" xfId="350"/>
    <cellStyle name="Normal 7 15" xfId="351"/>
    <cellStyle name="Normal 7 16" xfId="352"/>
    <cellStyle name="Normal 7 17" xfId="353"/>
    <cellStyle name="Normal 7 18" xfId="354"/>
    <cellStyle name="Normal 7 2" xfId="355"/>
    <cellStyle name="Normal 7 2 2" xfId="356"/>
    <cellStyle name="Normal 7 3" xfId="357"/>
    <cellStyle name="Normal 7 3 2" xfId="358"/>
    <cellStyle name="Normal 7 4" xfId="359"/>
    <cellStyle name="Normal 7 4 2" xfId="360"/>
    <cellStyle name="Normal 7 5" xfId="361"/>
    <cellStyle name="Normal 7 5 2" xfId="362"/>
    <cellStyle name="Normal 7 6" xfId="363"/>
    <cellStyle name="Normal 7 6 2" xfId="364"/>
    <cellStyle name="Normal 7 7" xfId="365"/>
    <cellStyle name="Normal 7 7 2" xfId="366"/>
    <cellStyle name="Normal 7 8" xfId="367"/>
    <cellStyle name="Normal 7 8 2" xfId="368"/>
    <cellStyle name="Normal 7 9" xfId="369"/>
    <cellStyle name="Normal 7 9 2" xfId="370"/>
    <cellStyle name="Normal 8" xfId="371"/>
    <cellStyle name="Normal 8 2" xfId="372"/>
    <cellStyle name="Normal 9" xfId="373"/>
    <cellStyle name="Normal 9 2" xfId="374"/>
    <cellStyle name="Normal 9 3" xfId="375"/>
    <cellStyle name="Notas 2" xfId="376"/>
    <cellStyle name="Notas 2 2" xfId="377"/>
    <cellStyle name="Notas 3" xfId="378"/>
    <cellStyle name="Notas 3 2" xfId="379"/>
    <cellStyle name="Notas 4" xfId="380"/>
    <cellStyle name="Notas 5" xfId="381"/>
    <cellStyle name="Porcentaje" xfId="2" builtinId="5"/>
    <cellStyle name="Porcentaje 2" xfId="382"/>
    <cellStyle name="Porcentaje 2 2" xfId="383"/>
    <cellStyle name="Porcentaje 3" xfId="384"/>
    <cellStyle name="Porcentaje 3 2" xfId="385"/>
    <cellStyle name="Porcentaje 4" xfId="386"/>
    <cellStyle name="Porcentaje 5" xfId="387"/>
    <cellStyle name="Porcentual 2" xfId="388"/>
    <cellStyle name="Porcentual 2 2" xfId="389"/>
    <cellStyle name="Porcentual 2 3" xfId="390"/>
    <cellStyle name="SAPBEXaggData" xfId="391"/>
    <cellStyle name="SAPBEXaggDataEmph" xfId="392"/>
    <cellStyle name="SAPBEXaggItem" xfId="393"/>
    <cellStyle name="SAPBEXchaText" xfId="394"/>
    <cellStyle name="SAPBEXexcBad7" xfId="395"/>
    <cellStyle name="SAPBEXexcBad8" xfId="396"/>
    <cellStyle name="SAPBEXexcBad9" xfId="397"/>
    <cellStyle name="SAPBEXexcCritical4" xfId="398"/>
    <cellStyle name="SAPBEXexcCritical5" xfId="399"/>
    <cellStyle name="SAPBEXexcCritical6" xfId="400"/>
    <cellStyle name="SAPBEXexcGood1" xfId="401"/>
    <cellStyle name="SAPBEXexcGood2" xfId="402"/>
    <cellStyle name="SAPBEXexcGood3" xfId="403"/>
    <cellStyle name="SAPBEXfilterDrill" xfId="404"/>
    <cellStyle name="SAPBEXfilterItem" xfId="405"/>
    <cellStyle name="SAPBEXfilterText" xfId="406"/>
    <cellStyle name="SAPBEXformats" xfId="407"/>
    <cellStyle name="SAPBEXheaderItem" xfId="408"/>
    <cellStyle name="SAPBEXheaderText" xfId="409"/>
    <cellStyle name="SAPBEXresData" xfId="410"/>
    <cellStyle name="SAPBEXresDataEmph" xfId="411"/>
    <cellStyle name="SAPBEXresItem" xfId="412"/>
    <cellStyle name="SAPBEXstdData" xfId="413"/>
    <cellStyle name="SAPBEXstdDataEmph" xfId="414"/>
    <cellStyle name="SAPBEXstdItem" xfId="415"/>
    <cellStyle name="SAPBEXstdItem 2" xfId="416"/>
    <cellStyle name="SAPBEXtitle" xfId="417"/>
    <cellStyle name="SAPBEXundefined" xfId="418"/>
    <cellStyle name="Total 10" xfId="419"/>
    <cellStyle name="Total 11" xfId="420"/>
    <cellStyle name="Total 12" xfId="421"/>
    <cellStyle name="Total 13" xfId="422"/>
    <cellStyle name="Total 14" xfId="423"/>
    <cellStyle name="Total 2" xfId="424"/>
    <cellStyle name="Total 3" xfId="425"/>
    <cellStyle name="Total 4" xfId="426"/>
    <cellStyle name="Total 5" xfId="427"/>
    <cellStyle name="Total 6" xfId="428"/>
    <cellStyle name="Total 7" xfId="429"/>
    <cellStyle name="Total 8" xfId="430"/>
    <cellStyle name="Total 9" xfId="4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31</xdr:row>
      <xdr:rowOff>47625</xdr:rowOff>
    </xdr:from>
    <xdr:to>
      <xdr:col>17</xdr:col>
      <xdr:colOff>363070</xdr:colOff>
      <xdr:row>34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7820025"/>
          <a:ext cx="1595549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201707</xdr:colOff>
      <xdr:row>0</xdr:row>
      <xdr:rowOff>0</xdr:rowOff>
    </xdr:from>
    <xdr:to>
      <xdr:col>9</xdr:col>
      <xdr:colOff>605120</xdr:colOff>
      <xdr:row>0</xdr:row>
      <xdr:rowOff>681085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3" t="41711" r="26851" b="35878"/>
        <a:stretch/>
      </xdr:blipFill>
      <xdr:spPr>
        <a:xfrm>
          <a:off x="8355107" y="0"/>
          <a:ext cx="1460688" cy="681085"/>
        </a:xfrm>
        <a:prstGeom prst="rect">
          <a:avLst/>
        </a:prstGeom>
      </xdr:spPr>
    </xdr:pic>
    <xdr:clientData/>
  </xdr:twoCellAnchor>
  <xdr:twoCellAnchor editAs="oneCell">
    <xdr:from>
      <xdr:col>1</xdr:col>
      <xdr:colOff>33618</xdr:colOff>
      <xdr:row>0</xdr:row>
      <xdr:rowOff>257738</xdr:rowOff>
    </xdr:from>
    <xdr:to>
      <xdr:col>3</xdr:col>
      <xdr:colOff>874060</xdr:colOff>
      <xdr:row>0</xdr:row>
      <xdr:rowOff>687608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78" b="20515"/>
        <a:stretch/>
      </xdr:blipFill>
      <xdr:spPr>
        <a:xfrm>
          <a:off x="652743" y="257738"/>
          <a:ext cx="1335742" cy="429870"/>
        </a:xfrm>
        <a:prstGeom prst="rect">
          <a:avLst/>
        </a:prstGeom>
      </xdr:spPr>
    </xdr:pic>
    <xdr:clientData/>
  </xdr:twoCellAnchor>
  <xdr:twoCellAnchor editAs="oneCell">
    <xdr:from>
      <xdr:col>14</xdr:col>
      <xdr:colOff>1024434</xdr:colOff>
      <xdr:row>0</xdr:row>
      <xdr:rowOff>313765</xdr:rowOff>
    </xdr:from>
    <xdr:to>
      <xdr:col>16</xdr:col>
      <xdr:colOff>771191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52" b="27374"/>
        <a:stretch/>
      </xdr:blipFill>
      <xdr:spPr>
        <a:xfrm>
          <a:off x="15711984" y="313765"/>
          <a:ext cx="1632707" cy="381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36"/>
  <sheetViews>
    <sheetView showGridLines="0" tabSelected="1" topLeftCell="F1" zoomScale="85" zoomScaleNormal="85" workbookViewId="0">
      <selection activeCell="O14" sqref="O14"/>
    </sheetView>
  </sheetViews>
  <sheetFormatPr baseColWidth="10" defaultColWidth="0" defaultRowHeight="12.75" zeroHeight="1" x14ac:dyDescent="0.2"/>
  <cols>
    <col min="1" max="1" width="9.28515625" style="1" customWidth="1"/>
    <col min="2" max="3" width="3.7109375" style="1" customWidth="1"/>
    <col min="4" max="4" width="16.7109375" style="1" customWidth="1"/>
    <col min="5" max="5" width="20.85546875" style="1" bestFit="1" customWidth="1"/>
    <col min="6" max="6" width="46.42578125" style="1" bestFit="1" customWidth="1"/>
    <col min="7" max="7" width="5.140625" style="1" bestFit="1" customWidth="1"/>
    <col min="8" max="8" width="16.42578125" style="1" bestFit="1" customWidth="1"/>
    <col min="9" max="9" width="15.85546875" style="1" bestFit="1" customWidth="1"/>
    <col min="10" max="15" width="16.42578125" style="1" bestFit="1" customWidth="1"/>
    <col min="16" max="16" width="11.85546875" style="2" customWidth="1"/>
    <col min="17" max="17" width="11.85546875" style="1" customWidth="1"/>
    <col min="18" max="18" width="11.42578125" style="1" customWidth="1"/>
    <col min="19" max="25" width="11.42578125" style="1" hidden="1" customWidth="1"/>
    <col min="26" max="16384" width="11.42578125" style="1" hidden="1"/>
  </cols>
  <sheetData>
    <row r="1" spans="2:17" ht="54.75" customHeight="1" x14ac:dyDescent="0.2"/>
    <row r="2" spans="2:17" ht="13.5" customHeight="1" x14ac:dyDescent="0.2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20.25" customHeight="1" x14ac:dyDescent="0.2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17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ht="15" customHeight="1" x14ac:dyDescent="0.2">
      <c r="B5" s="53" t="s">
        <v>2</v>
      </c>
      <c r="C5" s="54"/>
      <c r="D5" s="55"/>
      <c r="E5" s="38" t="s">
        <v>3</v>
      </c>
      <c r="F5" s="5"/>
      <c r="G5" s="38" t="s">
        <v>4</v>
      </c>
      <c r="H5" s="41" t="s">
        <v>5</v>
      </c>
      <c r="I5" s="42"/>
      <c r="J5" s="42"/>
      <c r="K5" s="42"/>
      <c r="L5" s="42"/>
      <c r="M5" s="42"/>
      <c r="N5" s="43"/>
      <c r="O5" s="38" t="s">
        <v>6</v>
      </c>
      <c r="P5" s="44" t="s">
        <v>7</v>
      </c>
      <c r="Q5" s="45"/>
    </row>
    <row r="6" spans="2:17" ht="25.5" x14ac:dyDescent="0.2">
      <c r="B6" s="56"/>
      <c r="C6" s="57"/>
      <c r="D6" s="58"/>
      <c r="E6" s="39"/>
      <c r="F6" s="6" t="s">
        <v>8</v>
      </c>
      <c r="G6" s="39"/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39"/>
      <c r="P6" s="7" t="s">
        <v>16</v>
      </c>
      <c r="Q6" s="7" t="s">
        <v>17</v>
      </c>
    </row>
    <row r="7" spans="2:17" ht="15.75" customHeight="1" x14ac:dyDescent="0.2">
      <c r="B7" s="59"/>
      <c r="C7" s="60"/>
      <c r="D7" s="61"/>
      <c r="E7" s="40"/>
      <c r="F7" s="8"/>
      <c r="G7" s="40"/>
      <c r="H7" s="8">
        <v>1</v>
      </c>
      <c r="I7" s="8">
        <v>2</v>
      </c>
      <c r="J7" s="8" t="s">
        <v>18</v>
      </c>
      <c r="K7" s="8">
        <v>4</v>
      </c>
      <c r="L7" s="8">
        <v>5</v>
      </c>
      <c r="M7" s="8">
        <v>6</v>
      </c>
      <c r="N7" s="8">
        <v>7</v>
      </c>
      <c r="O7" s="8" t="s">
        <v>19</v>
      </c>
      <c r="P7" s="9" t="s">
        <v>20</v>
      </c>
      <c r="Q7" s="9" t="s">
        <v>21</v>
      </c>
    </row>
    <row r="8" spans="2:17" x14ac:dyDescent="0.2">
      <c r="B8" s="46"/>
      <c r="C8" s="47"/>
      <c r="D8" s="48"/>
      <c r="E8" s="10"/>
      <c r="F8" s="10"/>
      <c r="G8" s="11"/>
      <c r="H8" s="11"/>
      <c r="I8" s="11"/>
      <c r="J8" s="11"/>
      <c r="K8" s="11"/>
      <c r="L8" s="11"/>
      <c r="M8" s="11"/>
      <c r="N8" s="11"/>
      <c r="O8" s="11"/>
      <c r="P8" s="12"/>
      <c r="Q8" s="13"/>
    </row>
    <row r="9" spans="2:17" x14ac:dyDescent="0.2">
      <c r="B9" s="14"/>
      <c r="C9" s="49"/>
      <c r="D9" s="50"/>
      <c r="E9" s="15"/>
      <c r="F9" s="15"/>
      <c r="G9" s="15">
        <f>+G24+G25</f>
        <v>0</v>
      </c>
      <c r="H9" s="16">
        <f>SUM(H10:H23)</f>
        <v>4441204069</v>
      </c>
      <c r="I9" s="16">
        <f t="shared" ref="I9:O9" si="0">SUM(I10:I23)</f>
        <v>876147591.37999988</v>
      </c>
      <c r="J9" s="16">
        <f>+H9+I9</f>
        <v>5317351660.3800001</v>
      </c>
      <c r="K9" s="16">
        <f t="shared" si="0"/>
        <v>3655735856.2499995</v>
      </c>
      <c r="L9" s="16">
        <f t="shared" si="0"/>
        <v>3613846258.6099997</v>
      </c>
      <c r="M9" s="16">
        <f t="shared" si="0"/>
        <v>3613846258.6099997</v>
      </c>
      <c r="N9" s="16">
        <f t="shared" si="0"/>
        <v>3613846258.6099997</v>
      </c>
      <c r="O9" s="16">
        <f t="shared" si="0"/>
        <v>1703505401.7700002</v>
      </c>
      <c r="P9" s="17">
        <f>L9/H9</f>
        <v>0.81370867054611795</v>
      </c>
      <c r="Q9" s="18">
        <f>L9/J9</f>
        <v>0.67963273626174636</v>
      </c>
    </row>
    <row r="10" spans="2:17" x14ac:dyDescent="0.2">
      <c r="B10" s="14"/>
      <c r="C10" s="19"/>
      <c r="D10" s="20"/>
      <c r="E10" s="21" t="s">
        <v>22</v>
      </c>
      <c r="F10" s="22" t="s">
        <v>23</v>
      </c>
      <c r="G10" s="23" t="s">
        <v>24</v>
      </c>
      <c r="H10" s="24">
        <v>90473032.219999984</v>
      </c>
      <c r="I10" s="24">
        <v>-2866018.3499999987</v>
      </c>
      <c r="J10" s="24">
        <v>87607013.870000005</v>
      </c>
      <c r="K10" s="24">
        <v>51468917.100000016</v>
      </c>
      <c r="L10" s="24">
        <v>49816670.420000017</v>
      </c>
      <c r="M10" s="24">
        <v>49816670.420000017</v>
      </c>
      <c r="N10" s="24">
        <v>49816670.420000017</v>
      </c>
      <c r="O10" s="24">
        <v>37790343.450000003</v>
      </c>
      <c r="P10" s="17"/>
      <c r="Q10" s="18"/>
    </row>
    <row r="11" spans="2:17" x14ac:dyDescent="0.2">
      <c r="B11" s="14"/>
      <c r="C11" s="19"/>
      <c r="D11" s="20"/>
      <c r="E11" s="21" t="s">
        <v>25</v>
      </c>
      <c r="F11" s="22" t="s">
        <v>26</v>
      </c>
      <c r="G11" s="23" t="s">
        <v>24</v>
      </c>
      <c r="H11" s="24">
        <v>114277914.53999999</v>
      </c>
      <c r="I11" s="24">
        <v>1542617.5699999994</v>
      </c>
      <c r="J11" s="24">
        <v>115820532.11000001</v>
      </c>
      <c r="K11" s="24">
        <v>72853636.600000009</v>
      </c>
      <c r="L11" s="24">
        <v>70408660.230000019</v>
      </c>
      <c r="M11" s="24">
        <v>70408660.230000019</v>
      </c>
      <c r="N11" s="24">
        <v>70408660.230000019</v>
      </c>
      <c r="O11" s="24">
        <v>45411871.880000003</v>
      </c>
      <c r="P11" s="17"/>
      <c r="Q11" s="18"/>
    </row>
    <row r="12" spans="2:17" x14ac:dyDescent="0.2">
      <c r="B12" s="14"/>
      <c r="C12" s="19"/>
      <c r="D12" s="20"/>
      <c r="E12" s="21" t="s">
        <v>27</v>
      </c>
      <c r="F12" s="22" t="s">
        <v>28</v>
      </c>
      <c r="G12" s="23" t="s">
        <v>24</v>
      </c>
      <c r="H12" s="24">
        <v>51005737.239999995</v>
      </c>
      <c r="I12" s="24">
        <v>-1898314.4999999986</v>
      </c>
      <c r="J12" s="24">
        <v>49107422.739999995</v>
      </c>
      <c r="K12" s="24">
        <v>30245586.829999998</v>
      </c>
      <c r="L12" s="24">
        <v>29748188.630000003</v>
      </c>
      <c r="M12" s="24">
        <v>29748188.630000003</v>
      </c>
      <c r="N12" s="24">
        <v>29748188.630000003</v>
      </c>
      <c r="O12" s="24">
        <v>19359234.109999996</v>
      </c>
      <c r="P12" s="17"/>
      <c r="Q12" s="18"/>
    </row>
    <row r="13" spans="2:17" ht="25.5" x14ac:dyDescent="0.2">
      <c r="B13" s="14"/>
      <c r="C13" s="19"/>
      <c r="D13" s="20"/>
      <c r="E13" s="21" t="s">
        <v>29</v>
      </c>
      <c r="F13" s="22" t="s">
        <v>30</v>
      </c>
      <c r="G13" s="23" t="s">
        <v>31</v>
      </c>
      <c r="H13" s="24">
        <v>1797980000</v>
      </c>
      <c r="I13" s="24">
        <v>0</v>
      </c>
      <c r="J13" s="24">
        <v>1797980000</v>
      </c>
      <c r="K13" s="24">
        <v>1388591590.8199999</v>
      </c>
      <c r="L13" s="24">
        <v>1388591590.8199999</v>
      </c>
      <c r="M13" s="24">
        <v>1388591590.8199999</v>
      </c>
      <c r="N13" s="24">
        <v>1388591590.8199999</v>
      </c>
      <c r="O13" s="24">
        <v>409388409.18000001</v>
      </c>
      <c r="P13" s="17"/>
      <c r="Q13" s="18"/>
    </row>
    <row r="14" spans="2:17" x14ac:dyDescent="0.2">
      <c r="B14" s="14"/>
      <c r="C14" s="19"/>
      <c r="D14" s="20"/>
      <c r="E14" s="21" t="s">
        <v>32</v>
      </c>
      <c r="F14" s="22" t="s">
        <v>33</v>
      </c>
      <c r="G14" s="23" t="s">
        <v>34</v>
      </c>
      <c r="H14" s="24">
        <v>1364788000</v>
      </c>
      <c r="I14" s="24">
        <v>-476767369.98000002</v>
      </c>
      <c r="J14" s="24">
        <v>888020630.01999998</v>
      </c>
      <c r="K14" s="24">
        <v>732581291.29999995</v>
      </c>
      <c r="L14" s="24">
        <v>702913493.46000004</v>
      </c>
      <c r="M14" s="24">
        <v>702913493.46000004</v>
      </c>
      <c r="N14" s="24">
        <v>702913493.46000004</v>
      </c>
      <c r="O14" s="24">
        <v>185107136.56</v>
      </c>
      <c r="P14" s="17"/>
      <c r="Q14" s="18"/>
    </row>
    <row r="15" spans="2:17" ht="38.25" x14ac:dyDescent="0.2">
      <c r="B15" s="14"/>
      <c r="C15" s="19"/>
      <c r="D15" s="20"/>
      <c r="E15" s="21" t="s">
        <v>35</v>
      </c>
      <c r="F15" s="22" t="s">
        <v>36</v>
      </c>
      <c r="G15" s="23" t="s">
        <v>37</v>
      </c>
      <c r="H15" s="24">
        <v>3976278</v>
      </c>
      <c r="I15" s="24">
        <v>105083</v>
      </c>
      <c r="J15" s="24">
        <v>4081361</v>
      </c>
      <c r="K15" s="24">
        <v>463920.88</v>
      </c>
      <c r="L15" s="24">
        <v>457060.33</v>
      </c>
      <c r="M15" s="24">
        <v>457060.33</v>
      </c>
      <c r="N15" s="24">
        <v>457060.33</v>
      </c>
      <c r="O15" s="24">
        <v>3624300.67</v>
      </c>
      <c r="P15" s="17"/>
      <c r="Q15" s="18"/>
    </row>
    <row r="16" spans="2:17" ht="51" x14ac:dyDescent="0.2">
      <c r="B16" s="14"/>
      <c r="C16" s="19"/>
      <c r="D16" s="20"/>
      <c r="E16" s="21" t="s">
        <v>38</v>
      </c>
      <c r="F16" s="22" t="s">
        <v>39</v>
      </c>
      <c r="G16" s="23" t="s">
        <v>37</v>
      </c>
      <c r="H16" s="24">
        <v>517707905</v>
      </c>
      <c r="I16" s="24">
        <v>1018479249.4299998</v>
      </c>
      <c r="J16" s="24">
        <v>1536187154.4300001</v>
      </c>
      <c r="K16" s="24">
        <v>914261785.61000001</v>
      </c>
      <c r="L16" s="24">
        <v>906641467.61000001</v>
      </c>
      <c r="M16" s="24">
        <v>906641467.61000001</v>
      </c>
      <c r="N16" s="24">
        <v>906641467.61000001</v>
      </c>
      <c r="O16" s="24">
        <v>629545686.82000005</v>
      </c>
      <c r="P16" s="17"/>
      <c r="Q16" s="18"/>
    </row>
    <row r="17" spans="2:17" ht="25.5" x14ac:dyDescent="0.2">
      <c r="B17" s="14"/>
      <c r="C17" s="19"/>
      <c r="D17" s="20"/>
      <c r="E17" s="21" t="s">
        <v>40</v>
      </c>
      <c r="F17" s="22" t="s">
        <v>41</v>
      </c>
      <c r="G17" s="23" t="s">
        <v>37</v>
      </c>
      <c r="H17" s="24">
        <v>235997478</v>
      </c>
      <c r="I17" s="24">
        <v>34553093.76000002</v>
      </c>
      <c r="J17" s="24">
        <v>270550571.75999999</v>
      </c>
      <c r="K17" s="24">
        <v>167579354.37</v>
      </c>
      <c r="L17" s="24">
        <v>167579354.37</v>
      </c>
      <c r="M17" s="24">
        <v>167579354.37</v>
      </c>
      <c r="N17" s="24">
        <v>167579354.37</v>
      </c>
      <c r="O17" s="24">
        <v>102971217.39</v>
      </c>
      <c r="P17" s="17"/>
      <c r="Q17" s="18"/>
    </row>
    <row r="18" spans="2:17" ht="51" x14ac:dyDescent="0.2">
      <c r="B18" s="14"/>
      <c r="C18" s="19"/>
      <c r="D18" s="20"/>
      <c r="E18" s="21" t="s">
        <v>42</v>
      </c>
      <c r="F18" s="22" t="s">
        <v>43</v>
      </c>
      <c r="G18" s="23" t="s">
        <v>37</v>
      </c>
      <c r="H18" s="24">
        <v>28327960</v>
      </c>
      <c r="I18" s="24">
        <v>-8504619.9999999963</v>
      </c>
      <c r="J18" s="24">
        <v>19823340</v>
      </c>
      <c r="K18" s="24">
        <v>858378.08</v>
      </c>
      <c r="L18" s="24">
        <v>858378.08</v>
      </c>
      <c r="M18" s="24">
        <v>858378.08</v>
      </c>
      <c r="N18" s="24">
        <v>858378.08</v>
      </c>
      <c r="O18" s="24">
        <v>18964961.920000002</v>
      </c>
      <c r="P18" s="17"/>
      <c r="Q18" s="18"/>
    </row>
    <row r="19" spans="2:17" x14ac:dyDescent="0.2">
      <c r="B19" s="14"/>
      <c r="C19" s="19"/>
      <c r="D19" s="20"/>
      <c r="E19" s="21" t="s">
        <v>44</v>
      </c>
      <c r="F19" s="22" t="s">
        <v>45</v>
      </c>
      <c r="G19" s="23" t="s">
        <v>37</v>
      </c>
      <c r="H19" s="24">
        <v>11981834</v>
      </c>
      <c r="I19" s="24">
        <v>11062534.689999999</v>
      </c>
      <c r="J19" s="24">
        <v>23044368.689999998</v>
      </c>
      <c r="K19" s="24">
        <v>9090876.6600000001</v>
      </c>
      <c r="L19" s="24">
        <v>9090876.6600000001</v>
      </c>
      <c r="M19" s="24">
        <v>9090876.6600000001</v>
      </c>
      <c r="N19" s="24">
        <v>9090876.6600000001</v>
      </c>
      <c r="O19" s="24">
        <v>13953492.029999999</v>
      </c>
      <c r="P19" s="17"/>
      <c r="Q19" s="18"/>
    </row>
    <row r="20" spans="2:17" ht="38.25" x14ac:dyDescent="0.2">
      <c r="B20" s="14"/>
      <c r="C20" s="19"/>
      <c r="D20" s="20"/>
      <c r="E20" s="21" t="s">
        <v>46</v>
      </c>
      <c r="F20" s="22" t="s">
        <v>47</v>
      </c>
      <c r="G20" s="23" t="s">
        <v>37</v>
      </c>
      <c r="H20" s="24">
        <v>62410472</v>
      </c>
      <c r="I20" s="24">
        <v>92552949.629999995</v>
      </c>
      <c r="J20" s="24">
        <v>154963421.62999997</v>
      </c>
      <c r="K20" s="24">
        <v>89457798.170000002</v>
      </c>
      <c r="L20" s="24">
        <v>89457798.170000002</v>
      </c>
      <c r="M20" s="24">
        <v>89457798.170000002</v>
      </c>
      <c r="N20" s="24">
        <v>89457798.170000002</v>
      </c>
      <c r="O20" s="24">
        <v>65505623.460000001</v>
      </c>
      <c r="P20" s="17"/>
      <c r="Q20" s="18"/>
    </row>
    <row r="21" spans="2:17" x14ac:dyDescent="0.2">
      <c r="B21" s="14"/>
      <c r="C21" s="19"/>
      <c r="D21" s="20"/>
      <c r="E21" s="21" t="s">
        <v>48</v>
      </c>
      <c r="F21" s="22" t="s">
        <v>49</v>
      </c>
      <c r="G21" s="23" t="s">
        <v>37</v>
      </c>
      <c r="H21" s="24">
        <v>162023981</v>
      </c>
      <c r="I21" s="24">
        <v>204648519.96999997</v>
      </c>
      <c r="J21" s="24">
        <v>366672500.96999991</v>
      </c>
      <c r="K21" s="24">
        <v>198282719.82999995</v>
      </c>
      <c r="L21" s="24">
        <v>198282719.82999995</v>
      </c>
      <c r="M21" s="24">
        <v>198282719.82999995</v>
      </c>
      <c r="N21" s="24">
        <v>198282719.82999995</v>
      </c>
      <c r="O21" s="24">
        <v>168389781.13999999</v>
      </c>
      <c r="P21" s="17"/>
      <c r="Q21" s="18"/>
    </row>
    <row r="22" spans="2:17" x14ac:dyDescent="0.2">
      <c r="B22" s="14"/>
      <c r="C22" s="19"/>
      <c r="D22" s="20"/>
      <c r="E22" s="21" t="s">
        <v>50</v>
      </c>
      <c r="F22" s="22" t="s">
        <v>51</v>
      </c>
      <c r="G22" s="23" t="s">
        <v>37</v>
      </c>
      <c r="H22" s="24">
        <v>253477</v>
      </c>
      <c r="I22" s="24">
        <v>348923.21</v>
      </c>
      <c r="J22" s="24">
        <v>602400.21</v>
      </c>
      <c r="K22" s="24">
        <v>0</v>
      </c>
      <c r="L22" s="24">
        <v>0</v>
      </c>
      <c r="M22" s="24">
        <v>0</v>
      </c>
      <c r="N22" s="24">
        <v>0</v>
      </c>
      <c r="O22" s="24">
        <v>602400.21</v>
      </c>
      <c r="P22" s="17"/>
      <c r="Q22" s="18"/>
    </row>
    <row r="23" spans="2:17" x14ac:dyDescent="0.2">
      <c r="B23" s="14"/>
      <c r="C23" s="19"/>
      <c r="D23" s="20"/>
      <c r="E23" s="21" t="s">
        <v>52</v>
      </c>
      <c r="F23" s="22" t="s">
        <v>53</v>
      </c>
      <c r="G23" s="23" t="s">
        <v>37</v>
      </c>
      <c r="H23" s="24">
        <v>0</v>
      </c>
      <c r="I23" s="24">
        <v>2890942.95</v>
      </c>
      <c r="J23" s="24">
        <v>2890942.95</v>
      </c>
      <c r="K23" s="24">
        <v>0</v>
      </c>
      <c r="L23" s="24">
        <v>0</v>
      </c>
      <c r="M23" s="24">
        <v>0</v>
      </c>
      <c r="N23" s="24">
        <v>0</v>
      </c>
      <c r="O23" s="24">
        <v>2890942.95</v>
      </c>
      <c r="P23" s="17"/>
      <c r="Q23" s="18"/>
    </row>
    <row r="24" spans="2:17" x14ac:dyDescent="0.2">
      <c r="B24" s="14"/>
      <c r="C24" s="19"/>
      <c r="D24" s="20" t="s">
        <v>54</v>
      </c>
      <c r="E24" s="10"/>
      <c r="F24" s="10"/>
      <c r="G24" s="11"/>
      <c r="H24" s="25"/>
      <c r="I24" s="25"/>
      <c r="J24" s="25">
        <f>+H24+I24</f>
        <v>0</v>
      </c>
      <c r="K24" s="25"/>
      <c r="L24" s="25"/>
      <c r="M24" s="25"/>
      <c r="N24" s="25"/>
      <c r="O24" s="25">
        <f>+J24-L24</f>
        <v>0</v>
      </c>
      <c r="P24" s="26"/>
      <c r="Q24" s="27"/>
    </row>
    <row r="25" spans="2:17" x14ac:dyDescent="0.2">
      <c r="B25" s="14"/>
      <c r="C25" s="19"/>
      <c r="D25" s="20"/>
      <c r="E25" s="10"/>
      <c r="F25" s="10"/>
      <c r="G25" s="28"/>
      <c r="H25" s="29"/>
      <c r="I25" s="29"/>
      <c r="J25" s="29"/>
      <c r="K25" s="29"/>
      <c r="L25" s="29"/>
      <c r="M25" s="29"/>
      <c r="N25" s="29"/>
      <c r="O25" s="29">
        <f t="shared" ref="O25" si="1">+H25-L25</f>
        <v>0</v>
      </c>
      <c r="P25" s="30" t="e">
        <f>L25/H25</f>
        <v>#DIV/0!</v>
      </c>
      <c r="Q25" s="31" t="e">
        <f t="shared" ref="Q25" si="2">L25/J25</f>
        <v>#DIV/0!</v>
      </c>
    </row>
    <row r="26" spans="2:17" x14ac:dyDescent="0.2">
      <c r="B26" s="32"/>
      <c r="C26" s="51" t="s">
        <v>55</v>
      </c>
      <c r="D26" s="52"/>
      <c r="E26" s="33"/>
      <c r="F26" s="33"/>
      <c r="G26" s="33"/>
      <c r="H26" s="34">
        <f t="shared" ref="H26:O26" si="3">SUM(H10:H25)</f>
        <v>4441204069</v>
      </c>
      <c r="I26" s="34">
        <f t="shared" si="3"/>
        <v>876147591.37999988</v>
      </c>
      <c r="J26" s="34">
        <f t="shared" si="3"/>
        <v>5317351660.3800001</v>
      </c>
      <c r="K26" s="34">
        <f t="shared" si="3"/>
        <v>3655735856.2499995</v>
      </c>
      <c r="L26" s="34">
        <f t="shared" si="3"/>
        <v>3613846258.6099997</v>
      </c>
      <c r="M26" s="34">
        <f t="shared" si="3"/>
        <v>3613846258.6099997</v>
      </c>
      <c r="N26" s="34">
        <f t="shared" si="3"/>
        <v>3613846258.6099997</v>
      </c>
      <c r="O26" s="34">
        <f t="shared" si="3"/>
        <v>1703505401.7700002</v>
      </c>
      <c r="P26" s="35"/>
      <c r="Q26" s="36"/>
    </row>
    <row r="27" spans="2:17" x14ac:dyDescent="0.2">
      <c r="B27" s="37" t="s">
        <v>56</v>
      </c>
    </row>
    <row r="28" spans="2:17" x14ac:dyDescent="0.2"/>
    <row r="29" spans="2:17" x14ac:dyDescent="0.2"/>
    <row r="30" spans="2:17" x14ac:dyDescent="0.2"/>
    <row r="31" spans="2:17" x14ac:dyDescent="0.2"/>
    <row r="32" spans="2:17" x14ac:dyDescent="0.2"/>
    <row r="33" x14ac:dyDescent="0.2"/>
    <row r="34" x14ac:dyDescent="0.2"/>
    <row r="35" x14ac:dyDescent="0.2"/>
    <row r="36" x14ac:dyDescent="0.2"/>
  </sheetData>
  <mergeCells count="9">
    <mergeCell ref="C9:D9"/>
    <mergeCell ref="C26:D26"/>
    <mergeCell ref="B5:D7"/>
    <mergeCell ref="E5:E7"/>
    <mergeCell ref="G5:G7"/>
    <mergeCell ref="H5:N5"/>
    <mergeCell ref="O5:O6"/>
    <mergeCell ref="P5:Q5"/>
    <mergeCell ref="B8:D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5"/>
  </dataValidations>
  <printOptions horizontalCentered="1"/>
  <pageMargins left="3.937007874015748E-2" right="3.937007874015748E-2" top="0.74803149606299213" bottom="0.74803149606299213" header="0.31496062992125984" footer="0.31496062992125984"/>
  <pageSetup scale="49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PPI</vt:lpstr>
      <vt:lpstr>PPI!Área_de_impresión</vt:lpstr>
      <vt:lpstr>PPI!Print_Area</vt:lpstr>
      <vt:lpstr>PPI!Print_Titles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2018-10-10T16:01:17Z</cp:lastPrinted>
  <dcterms:created xsi:type="dcterms:W3CDTF">2018-10-10T15:58:47Z</dcterms:created>
  <dcterms:modified xsi:type="dcterms:W3CDTF">2018-10-15T17:29:07Z</dcterms:modified>
</cp:coreProperties>
</file>