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PPI" sheetId="1" r:id="rId1"/>
  </sheets>
  <definedNames>
    <definedName name="_xlnm.Print_Area" localSheetId="0">PPI!$A$1:$R$36</definedName>
    <definedName name="Print_Area" localSheetId="0">PPI!$A$1:$R$36</definedName>
    <definedName name="Print_Titles" localSheetId="0">PPI!$1:$7</definedName>
  </definedNames>
  <calcPr calcId="145621"/>
</workbook>
</file>

<file path=xl/calcChain.xml><?xml version="1.0" encoding="utf-8"?>
<calcChain xmlns="http://schemas.openxmlformats.org/spreadsheetml/2006/main">
  <c r="N26" i="1" l="1"/>
  <c r="M26" i="1"/>
  <c r="L26" i="1"/>
  <c r="K26" i="1"/>
  <c r="I26" i="1"/>
  <c r="H26" i="1"/>
  <c r="Q25" i="1"/>
  <c r="P25" i="1"/>
  <c r="O25" i="1"/>
  <c r="J24" i="1"/>
  <c r="J26" i="1" s="1"/>
  <c r="O9" i="1"/>
  <c r="N9" i="1"/>
  <c r="M9" i="1"/>
  <c r="L9" i="1"/>
  <c r="Q9" i="1" s="1"/>
  <c r="K9" i="1"/>
  <c r="J9" i="1"/>
  <c r="I9" i="1"/>
  <c r="H9" i="1"/>
  <c r="G9" i="1"/>
  <c r="O24" i="1" l="1"/>
  <c r="O26" i="1" s="1"/>
  <c r="P9" i="1"/>
</calcChain>
</file>

<file path=xl/comments1.xml><?xml version="1.0" encoding="utf-8"?>
<comments xmlns="http://schemas.openxmlformats.org/spreadsheetml/2006/main">
  <authors>
    <author>DGCG</author>
  </authors>
  <commentList>
    <comment ref="O5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<sst xmlns="http://schemas.openxmlformats.org/spreadsheetml/2006/main" count="67" uniqueCount="57">
  <si>
    <t>PROGRAMAS Y PROYECTOS DE INVERSIÓN</t>
  </si>
  <si>
    <t>Del 01 de Enero Al 30 de Septiembre de 2018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</si>
  <si>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</si>
  <si>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</si>
  <si>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</si>
  <si>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</si>
  <si>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</si>
  <si>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</si>
  <si>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</si>
  <si>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</si>
  <si>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</si>
  <si>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</si>
  <si>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</si>
  <si>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</si>
  <si>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</si>
  <si>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</si>
  <si>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</si>
  <si>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</si>
  <si>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</si>
  <si>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</si>
  <si>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</si>
  <si>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</si>
  <si>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G1149</t>
  </si>
  <si>
    <t>Coordinación General</t>
  </si>
  <si>
    <t>0101</t>
  </si>
  <si>
    <t>P2360</t>
  </si>
  <si>
    <t>Portabilidad del Causes</t>
  </si>
  <si>
    <t>P2364</t>
  </si>
  <si>
    <t>Cuotas de Familiares</t>
  </si>
  <si>
    <t>G1150</t>
  </si>
  <si>
    <t>Garantizar el proceso de afiliación al seguro popular</t>
  </si>
  <si>
    <t>0102</t>
  </si>
  <si>
    <t>G1151</t>
  </si>
  <si>
    <t>Aseroría de afiliados por Gestores</t>
  </si>
  <si>
    <t>0103</t>
  </si>
  <si>
    <t>P2351</t>
  </si>
  <si>
    <t>Remuneración del personal involucrado en la prestación de servicios de atención médica a los beneficiarios del Sistema.</t>
  </si>
  <si>
    <t>0201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</si>
  <si>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</si>
  <si>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</si>
  <si>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</si>
  <si>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</si>
  <si>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</si>
  <si>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</si>
  <si>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</si>
  <si>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</si>
  <si>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</si>
  <si>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</si>
  <si>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</si>
  <si>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</si>
  <si>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</si>
  <si>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</si>
  <si>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</si>
  <si>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</si>
  <si>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ADMINISTRACION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</si>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</sst>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6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8" fillId="16" borderId="16" applyNumberFormat="0" applyProtection="0">
      <alignment horizontal="center" vertical="center" wrapText="1"/>
    </xf>
    <xf numFmtId="4" fontId="19" fillId="17" borderId="16" applyNumberFormat="0" applyProtection="0">
      <alignment horizontal="center" vertical="center" wrapText="1"/>
    </xf>
    <xf numFmtId="4" fontId="20" fillId="16" borderId="16" applyNumberFormat="0" applyProtection="0">
      <alignment horizontal="left" vertical="center" wrapText="1"/>
    </xf>
    <xf numFmtId="4" fontId="21" fillId="18" borderId="0" applyNumberFormat="0" applyProtection="0">
      <alignment horizontal="left" vertical="center" wrapText="1"/>
    </xf>
    <xf numFmtId="4" fontId="22" fillId="19" borderId="16" applyNumberFormat="0" applyProtection="0">
      <alignment horizontal="right" vertical="center"/>
    </xf>
    <xf numFmtId="4" fontId="22" fillId="20" borderId="16" applyNumberFormat="0" applyProtection="0">
      <alignment horizontal="right" vertical="center"/>
    </xf>
    <xf numFmtId="4" fontId="22" fillId="21" borderId="16" applyNumberFormat="0" applyProtection="0">
      <alignment horizontal="right" vertical="center"/>
    </xf>
    <xf numFmtId="4" fontId="22" fillId="22" borderId="16" applyNumberFormat="0" applyProtection="0">
      <alignment horizontal="right" vertical="center"/>
    </xf>
    <xf numFmtId="4" fontId="22" fillId="23" borderId="16" applyNumberFormat="0" applyProtection="0">
      <alignment horizontal="right" vertical="center"/>
    </xf>
    <xf numFmtId="4" fontId="22" fillId="24" borderId="16" applyNumberFormat="0" applyProtection="0">
      <alignment horizontal="right" vertical="center"/>
    </xf>
    <xf numFmtId="4" fontId="22" fillId="25" borderId="16" applyNumberFormat="0" applyProtection="0">
      <alignment horizontal="right" vertical="center"/>
    </xf>
    <xf numFmtId="4" fontId="22" fillId="26" borderId="16" applyNumberFormat="0" applyProtection="0">
      <alignment horizontal="right" vertical="center"/>
    </xf>
    <xf numFmtId="4" fontId="22" fillId="27" borderId="16" applyNumberFormat="0" applyProtection="0">
      <alignment horizontal="right" vertical="center"/>
    </xf>
    <xf numFmtId="4" fontId="23" fillId="28" borderId="17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2" fillId="31" borderId="16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2" fillId="32" borderId="16" applyNumberFormat="0" applyProtection="0">
      <alignment vertical="center"/>
    </xf>
    <xf numFmtId="4" fontId="25" fillId="32" borderId="16" applyNumberFormat="0" applyProtection="0">
      <alignment vertical="center"/>
    </xf>
    <xf numFmtId="4" fontId="24" fillId="31" borderId="18" applyNumberFormat="0" applyProtection="0">
      <alignment horizontal="left" vertical="center" indent="1"/>
    </xf>
    <xf numFmtId="4" fontId="26" fillId="18" borderId="19" applyNumberFormat="0" applyProtection="0">
      <alignment horizontal="center" vertical="center" wrapText="1"/>
    </xf>
    <xf numFmtId="4" fontId="25" fillId="32" borderId="16" applyNumberFormat="0" applyProtection="0">
      <alignment horizontal="center" vertical="center" wrapText="1"/>
    </xf>
    <xf numFmtId="4" fontId="27" fillId="33" borderId="19" applyNumberFormat="0" applyProtection="0">
      <alignment horizontal="left" vertical="center" wrapText="1"/>
    </xf>
    <xf numFmtId="4" fontId="28" fillId="34" borderId="16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2" borderId="16" applyNumberFormat="0" applyProtection="0">
      <alignment horizontal="right" vertical="center"/>
    </xf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</cellStyleXfs>
  <cellXfs count="62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4" fillId="12" borderId="0" xfId="0" applyFont="1" applyFill="1" applyBorder="1" applyAlignment="1" applyProtection="1">
      <alignment horizontal="centerContinuous" vertical="center"/>
      <protection hidden="1"/>
    </xf>
    <xf numFmtId="0" fontId="5" fillId="11" borderId="0" xfId="0" applyFont="1" applyFill="1" applyBorder="1" applyProtection="1">
      <protection hidden="1"/>
    </xf>
    <xf numFmtId="0" fontId="4" fillId="13" borderId="5" xfId="0" applyFont="1" applyFill="1" applyBorder="1" applyAlignment="1" applyProtection="1">
      <alignment horizontal="center" vertical="center" wrapText="1"/>
      <protection hidden="1"/>
    </xf>
    <xf numFmtId="0" fontId="4" fillId="13" borderId="11" xfId="0" applyFont="1" applyFill="1" applyBorder="1" applyAlignment="1" applyProtection="1">
      <alignment horizontal="center" vertical="center" wrapText="1"/>
      <protection hidden="1"/>
    </xf>
    <xf numFmtId="0" fontId="6" fillId="13" borderId="5" xfId="0" applyFont="1" applyFill="1" applyBorder="1" applyAlignment="1" applyProtection="1">
      <alignment horizontal="center" wrapText="1"/>
      <protection hidden="1"/>
    </xf>
    <xf numFmtId="0" fontId="4" fillId="13" borderId="15" xfId="0" applyFont="1" applyFill="1" applyBorder="1" applyAlignment="1" applyProtection="1">
      <alignment horizontal="center" vertical="center" wrapText="1"/>
      <protection hidden="1"/>
    </xf>
    <xf numFmtId="49" fontId="4" fillId="13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14" borderId="10" xfId="0" applyFont="1" applyFill="1" applyBorder="1" applyAlignment="1">
      <alignment horizontal="right" vertical="center" wrapText="1"/>
    </xf>
    <xf numFmtId="0" fontId="7" fillId="14" borderId="11" xfId="0" applyFont="1" applyFill="1" applyBorder="1" applyAlignment="1">
      <alignment horizontal="right" vertical="center" wrapText="1"/>
    </xf>
    <xf numFmtId="0" fontId="7" fillId="14" borderId="11" xfId="0" applyFont="1" applyFill="1" applyBorder="1"/>
    <xf numFmtId="0" fontId="7" fillId="0" borderId="11" xfId="0" applyFont="1" applyBorder="1"/>
    <xf numFmtId="0" fontId="7" fillId="14" borderId="9" xfId="0" applyFont="1" applyFill="1" applyBorder="1" applyAlignment="1">
      <alignment horizontal="justify" vertical="center" wrapText="1"/>
    </xf>
    <xf numFmtId="0" fontId="6" fillId="14" borderId="10" xfId="0" applyFont="1" applyFill="1" applyBorder="1" applyAlignment="1">
      <alignment horizontal="right" vertical="center" wrapText="1"/>
    </xf>
    <xf numFmtId="7" fontId="6" fillId="14" borderId="11" xfId="0" applyNumberFormat="1" applyFont="1" applyFill="1" applyBorder="1" applyAlignment="1">
      <alignment horizontal="right" vertical="center" wrapText="1"/>
    </xf>
    <xf numFmtId="10" fontId="7" fillId="14" borderId="11" xfId="2" applyNumberFormat="1" applyFont="1" applyFill="1" applyBorder="1"/>
    <xf numFmtId="10" fontId="7" fillId="0" borderId="11" xfId="2" applyNumberFormat="1" applyFont="1" applyBorder="1"/>
    <xf numFmtId="0" fontId="7" fillId="14" borderId="0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left" vertical="center" wrapText="1"/>
    </xf>
    <xf numFmtId="0" fontId="6" fillId="14" borderId="10" xfId="0" applyNumberFormat="1" applyFont="1" applyFill="1" applyBorder="1" applyAlignment="1">
      <alignment horizontal="center" vertical="center" wrapText="1"/>
    </xf>
    <xf numFmtId="164" fontId="7" fillId="14" borderId="11" xfId="0" applyNumberFormat="1" applyFont="1" applyFill="1" applyBorder="1" applyAlignment="1">
      <alignment horizontal="right" vertical="center" wrapText="1"/>
    </xf>
    <xf numFmtId="7" fontId="7" fillId="14" borderId="11" xfId="1" applyNumberFormat="1" applyFont="1" applyFill="1" applyBorder="1" applyAlignment="1">
      <alignment horizontal="right" vertical="top" wrapText="1"/>
    </xf>
    <xf numFmtId="9" fontId="7" fillId="14" borderId="11" xfId="2" applyFont="1" applyFill="1" applyBorder="1"/>
    <xf numFmtId="9" fontId="7" fillId="0" borderId="11" xfId="2" applyFont="1" applyBorder="1"/>
    <xf numFmtId="49" fontId="7" fillId="14" borderId="11" xfId="0" applyNumberFormat="1" applyFont="1" applyFill="1" applyBorder="1" applyAlignment="1">
      <alignment horizontal="right" vertical="center" wrapText="1"/>
    </xf>
    <xf numFmtId="7" fontId="7" fillId="14" borderId="11" xfId="0" applyNumberFormat="1" applyFont="1" applyFill="1" applyBorder="1" applyAlignment="1">
      <alignment horizontal="right" vertical="center" wrapText="1"/>
    </xf>
    <xf numFmtId="9" fontId="8" fillId="14" borderId="11" xfId="2" applyFont="1" applyFill="1" applyBorder="1"/>
    <xf numFmtId="9" fontId="8" fillId="0" borderId="11" xfId="2" applyFont="1" applyBorder="1"/>
    <xf numFmtId="0" fontId="6" fillId="14" borderId="6" xfId="0" applyFont="1" applyFill="1" applyBorder="1" applyAlignment="1">
      <alignment horizontal="justify" vertical="center" wrapText="1"/>
    </xf>
    <xf numFmtId="0" fontId="6" fillId="14" borderId="15" xfId="0" applyFont="1" applyFill="1" applyBorder="1" applyAlignment="1">
      <alignment horizontal="right" vertical="center" wrapText="1"/>
    </xf>
    <xf numFmtId="7" fontId="6" fillId="14" borderId="15" xfId="0" applyNumberFormat="1" applyFont="1" applyFill="1" applyBorder="1" applyAlignment="1">
      <alignment horizontal="right" vertical="center" wrapText="1"/>
    </xf>
    <xf numFmtId="9" fontId="6" fillId="14" borderId="15" xfId="2" applyFont="1" applyFill="1" applyBorder="1" applyAlignment="1"/>
    <xf numFmtId="9" fontId="6" fillId="14" borderId="8" xfId="2" applyFont="1" applyFill="1" applyBorder="1" applyAlignment="1"/>
    <xf numFmtId="0" fontId="9" fillId="14" borderId="0" xfId="0" applyFont="1" applyFill="1" applyProtection="1">
      <protection hidden="1"/>
    </xf>
    <xf numFmtId="0" fontId="4" fillId="13" borderId="5" xfId="0" applyFont="1" applyFill="1" applyBorder="1" applyAlignment="1" applyProtection="1">
      <alignment horizontal="center" vertical="center" wrapText="1"/>
      <protection hidden="1"/>
    </xf>
    <xf numFmtId="0" fontId="4" fillId="13" borderId="11" xfId="0" applyFont="1" applyFill="1" applyBorder="1" applyAlignment="1" applyProtection="1">
      <alignment horizontal="center" vertical="center" wrapText="1"/>
      <protection hidden="1"/>
    </xf>
    <xf numFmtId="0" fontId="4" fillId="13" borderId="15" xfId="0" applyFont="1" applyFill="1" applyBorder="1" applyAlignment="1" applyProtection="1">
      <alignment horizontal="center" vertical="center" wrapText="1"/>
      <protection hidden="1"/>
    </xf>
    <xf numFmtId="0" fontId="4" fillId="13" borderId="6" xfId="0" applyFont="1" applyFill="1" applyBorder="1" applyAlignment="1" applyProtection="1">
      <alignment horizontal="center" vertical="center" wrapText="1"/>
      <protection hidden="1"/>
    </xf>
    <xf numFmtId="0" fontId="4" fillId="13" borderId="7" xfId="0" applyFont="1" applyFill="1" applyBorder="1" applyAlignment="1" applyProtection="1">
      <alignment horizontal="center" vertical="center" wrapText="1"/>
      <protection hidden="1"/>
    </xf>
    <xf numFmtId="0" fontId="4" fillId="13" borderId="8" xfId="0" applyFont="1" applyFill="1" applyBorder="1" applyAlignment="1" applyProtection="1">
      <alignment horizontal="center" vertical="center" wrapText="1"/>
      <protection hidden="1"/>
    </xf>
    <xf numFmtId="0" fontId="6" fillId="13" borderId="6" xfId="0" applyFont="1" applyFill="1" applyBorder="1" applyAlignment="1" applyProtection="1">
      <alignment horizontal="center"/>
      <protection hidden="1"/>
    </xf>
    <xf numFmtId="0" fontId="6" fillId="13" borderId="8" xfId="0" applyFont="1" applyFill="1" applyBorder="1" applyAlignment="1" applyProtection="1">
      <alignment horizontal="center"/>
      <protection hidden="1"/>
    </xf>
    <xf numFmtId="0" fontId="7" fillId="14" borderId="9" xfId="0" applyFont="1" applyFill="1" applyBorder="1" applyAlignment="1">
      <alignment horizontal="left" vertical="center" wrapText="1"/>
    </xf>
    <xf numFmtId="0" fontId="7" fillId="14" borderId="0" xfId="0" applyFont="1" applyFill="1" applyBorder="1" applyAlignment="1">
      <alignment horizontal="left" vertical="center" wrapText="1"/>
    </xf>
    <xf numFmtId="0" fontId="7" fillId="14" borderId="10" xfId="0" applyFont="1" applyFill="1" applyBorder="1" applyAlignment="1">
      <alignment horizontal="left" vertical="center" wrapText="1"/>
    </xf>
    <xf numFmtId="0" fontId="7" fillId="14" borderId="0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6" fillId="14" borderId="7" xfId="0" applyFont="1" applyFill="1" applyBorder="1" applyAlignment="1">
      <alignment horizontal="left" vertical="center" wrapText="1" indent="3"/>
    </xf>
    <xf numFmtId="0" fontId="6" fillId="14" borderId="8" xfId="0" applyFont="1" applyFill="1" applyBorder="1" applyAlignment="1">
      <alignment horizontal="left" vertical="center" wrapText="1" indent="3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4" fillId="13" borderId="3" xfId="0" applyFont="1" applyFill="1" applyBorder="1" applyAlignment="1" applyProtection="1">
      <alignment horizontal="center" vertical="center" wrapText="1"/>
      <protection hidden="1"/>
    </xf>
    <xf numFmtId="0" fontId="4" fillId="13" borderId="4" xfId="0" applyFont="1" applyFill="1" applyBorder="1" applyAlignment="1" applyProtection="1">
      <alignment horizontal="center" vertical="center" wrapText="1"/>
      <protection hidden="1"/>
    </xf>
    <xf numFmtId="0" fontId="4" fillId="13" borderId="9" xfId="0" applyFont="1" applyFill="1" applyBorder="1" applyAlignment="1" applyProtection="1">
      <alignment horizontal="center" vertical="center" wrapText="1"/>
      <protection hidden="1"/>
    </xf>
    <xf numFmtId="0" fontId="4" fillId="13" borderId="0" xfId="0" applyFont="1" applyFill="1" applyBorder="1" applyAlignment="1" applyProtection="1">
      <alignment horizontal="center" vertical="center" wrapText="1"/>
      <protection hidden="1"/>
    </xf>
    <xf numFmtId="0" fontId="4" fillId="13" borderId="10" xfId="0" applyFont="1" applyFill="1" applyBorder="1" applyAlignment="1" applyProtection="1">
      <alignment horizontal="center" vertical="center" wrapText="1"/>
      <protection hidden="1"/>
    </xf>
    <xf numFmtId="0" fontId="4" fillId="13" borderId="12" xfId="0" applyFont="1" applyFill="1" applyBorder="1" applyAlignment="1" applyProtection="1">
      <alignment horizontal="center" vertical="center" wrapText="1"/>
      <protection hidden="1"/>
    </xf>
    <xf numFmtId="0" fontId="4" fillId="13" borderId="13" xfId="0" applyFont="1" applyFill="1" applyBorder="1" applyAlignment="1" applyProtection="1">
      <alignment horizontal="center" vertical="center" wrapText="1"/>
      <protection hidden="1"/>
    </xf>
    <xf numFmtId="0" fontId="4" fillId="13" borderId="14" xfId="0" applyFont="1" applyFill="1" applyBorder="1" applyAlignment="1" applyProtection="1">
      <alignment horizontal="center" vertical="center" wrapText="1"/>
      <protection hidden="1"/>
    </xf>
  </cellXfs>
  <cellStyles count="43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tas 2" xfId="376"/>
    <cellStyle name="Notas 2 2" xfId="377"/>
    <cellStyle name="Notas 3" xfId="378"/>
    <cellStyle name="Notas 3 2" xfId="379"/>
    <cellStyle name="Notas 4" xfId="380"/>
    <cellStyle name="Notas 5" xfId="381"/>
    <cellStyle name="Porcentaje" xfId="2" builtinId="5"/>
    <cellStyle name="Porcentaje 2" xfId="382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31</xdr:row>
      <xdr:rowOff>47625</xdr:rowOff>
    </xdr:from>
    <xdr:to>
      <xdr:col>17</xdr:col>
      <xdr:colOff>363070</xdr:colOff>
      <xdr:row>34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7820025"/>
          <a:ext cx="1595549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201707</xdr:colOff>
      <xdr:row>0</xdr:row>
      <xdr:rowOff>0</xdr:rowOff>
    </xdr:from>
    <xdr:to>
      <xdr:col>9</xdr:col>
      <xdr:colOff>605120</xdr:colOff>
      <xdr:row>0</xdr:row>
      <xdr:rowOff>681085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3" t="41711" r="26851" b="35878"/>
        <a:stretch/>
      </xdr:blipFill>
      <xdr:spPr>
        <a:xfrm>
          <a:off x="8355107" y="0"/>
          <a:ext cx="1460688" cy="681085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0</xdr:row>
      <xdr:rowOff>257738</xdr:rowOff>
    </xdr:from>
    <xdr:to>
      <xdr:col>3</xdr:col>
      <xdr:colOff>874060</xdr:colOff>
      <xdr:row>0</xdr:row>
      <xdr:rowOff>687608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78" b="20515"/>
        <a:stretch/>
      </xdr:blipFill>
      <xdr:spPr>
        <a:xfrm>
          <a:off x="652743" y="257738"/>
          <a:ext cx="1335742" cy="429870"/>
        </a:xfrm>
        <a:prstGeom prst="rect">
          <a:avLst/>
        </a:prstGeom>
      </xdr:spPr>
    </xdr:pic>
    <xdr:clientData/>
  </xdr:twoCellAnchor>
  <xdr:twoCellAnchor editAs="oneCell">
    <xdr:from>
      <xdr:col>14</xdr:col>
      <xdr:colOff>1024434</xdr:colOff>
      <xdr:row>0</xdr:row>
      <xdr:rowOff>313765</xdr:rowOff>
    </xdr:from>
    <xdr:to>
      <xdr:col>16</xdr:col>
      <xdr:colOff>771191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52" b="27374"/>
        <a:stretch/>
      </xdr:blipFill>
      <xdr:spPr>
        <a:xfrm>
          <a:off x="15711984" y="313765"/>
          <a:ext cx="1632707" cy="38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36"/>
  <sheetViews>
    <sheetView showGridLines="0" tabSelected="1" topLeftCell="F1" zoomScale="85" zoomScaleNormal="85" workbookViewId="0">
      <selection activeCell="O14" sqref="O14"/>
    </sheetView>
  </sheetViews>
  <sheetFormatPr baseColWidth="10" defaultColWidth="0" defaultRowHeight="12.75" zeroHeight="1" x14ac:dyDescent="0.2"/>
  <cols>
    <col min="1" max="1" width="9.28515625" style="1" customWidth="1"/>
    <col min="2" max="3" width="3.7109375" style="1" customWidth="1"/>
    <col min="4" max="4" width="16.7109375" style="1" customWidth="1"/>
    <col min="5" max="5" width="20.85546875" style="1" bestFit="1" customWidth="1"/>
    <col min="6" max="6" width="46.42578125" style="1" bestFit="1" customWidth="1"/>
    <col min="7" max="7" width="5.140625" style="1" bestFit="1" customWidth="1"/>
    <col min="8" max="8" width="16.42578125" style="1" bestFit="1" customWidth="1"/>
    <col min="9" max="9" width="15.85546875" style="1" bestFit="1" customWidth="1"/>
    <col min="10" max="15" width="16.42578125" style="1" bestFit="1" customWidth="1"/>
    <col min="16" max="16" width="11.85546875" style="2" customWidth="1"/>
    <col min="17" max="17" width="11.85546875" style="1" customWidth="1"/>
    <col min="18" max="18" width="11.42578125" style="1" customWidth="1"/>
    <col min="19" max="25" width="11.42578125" style="1" hidden="1" customWidth="1"/>
    <col min="26" max="16384" width="11.42578125" style="1" hidden="1"/>
  </cols>
  <sheetData>
    <row r="1" spans="2:17" ht="54.75" customHeight="1" x14ac:dyDescent="0.2"/>
    <row r="2" spans="2:17" ht="13.5" customHeight="1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20.25" customHeight="1" x14ac:dyDescent="0.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ht="15" customHeight="1" x14ac:dyDescent="0.2">
      <c r="B5" s="53" t="s">
        <v>2</v>
      </c>
      <c r="C5" s="54"/>
      <c r="D5" s="55"/>
      <c r="E5" s="38" t="s">
        <v>3</v>
      </c>
      <c r="F5" s="5"/>
      <c r="G5" s="38" t="s">
        <v>4</v>
      </c>
      <c r="H5" s="41" t="s">
        <v>5</v>
      </c>
      <c r="I5" s="42"/>
      <c r="J5" s="42"/>
      <c r="K5" s="42"/>
      <c r="L5" s="42"/>
      <c r="M5" s="42"/>
      <c r="N5" s="43"/>
      <c r="O5" s="38" t="s">
        <v>6</v>
      </c>
      <c r="P5" s="44" t="s">
        <v>7</v>
      </c>
      <c r="Q5" s="45"/>
    </row>
    <row r="6" spans="2:17" ht="25.5" x14ac:dyDescent="0.2">
      <c r="B6" s="56"/>
      <c r="C6" s="57"/>
      <c r="D6" s="58"/>
      <c r="E6" s="39"/>
      <c r="F6" s="6" t="s">
        <v>8</v>
      </c>
      <c r="G6" s="39"/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39"/>
      <c r="P6" s="7" t="s">
        <v>16</v>
      </c>
      <c r="Q6" s="7" t="s">
        <v>17</v>
      </c>
    </row>
    <row r="7" spans="2:17" ht="15.75" customHeight="1" x14ac:dyDescent="0.2">
      <c r="B7" s="59"/>
      <c r="C7" s="60"/>
      <c r="D7" s="61"/>
      <c r="E7" s="40"/>
      <c r="F7" s="8"/>
      <c r="G7" s="40"/>
      <c r="H7" s="8">
        <v>1</v>
      </c>
      <c r="I7" s="8">
        <v>2</v>
      </c>
      <c r="J7" s="8" t="s">
        <v>18</v>
      </c>
      <c r="K7" s="8">
        <v>4</v>
      </c>
      <c r="L7" s="8">
        <v>5</v>
      </c>
      <c r="M7" s="8">
        <v>6</v>
      </c>
      <c r="N7" s="8">
        <v>7</v>
      </c>
      <c r="O7" s="8" t="s">
        <v>19</v>
      </c>
      <c r="P7" s="9" t="s">
        <v>20</v>
      </c>
      <c r="Q7" s="9" t="s">
        <v>21</v>
      </c>
    </row>
    <row r="8" spans="2:17" x14ac:dyDescent="0.2">
      <c r="B8" s="46"/>
      <c r="C8" s="47"/>
      <c r="D8" s="48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2"/>
      <c r="Q8" s="13"/>
    </row>
    <row r="9" spans="2:17" x14ac:dyDescent="0.2">
      <c r="B9" s="14"/>
      <c r="C9" s="49"/>
      <c r="D9" s="50"/>
      <c r="E9" s="15"/>
      <c r="F9" s="15"/>
      <c r="G9" s="15">
        <f>+G24+G25</f>
        <v>0</v>
      </c>
      <c r="H9" s="16">
        <f>SUM(H10:H23)</f>
        <v>4441204069</v>
      </c>
      <c r="I9" s="16">
        <f t="shared" ref="I9:O9" si="0">SUM(I10:I23)</f>
        <v>876147591.37999988</v>
      </c>
      <c r="J9" s="16">
        <f>+H9+I9</f>
        <v>5317351660.3800001</v>
      </c>
      <c r="K9" s="16">
        <f t="shared" si="0"/>
        <v>3655735856.2499995</v>
      </c>
      <c r="L9" s="16">
        <f t="shared" si="0"/>
        <v>3613846258.6099997</v>
      </c>
      <c r="M9" s="16">
        <f t="shared" si="0"/>
        <v>3613846258.6099997</v>
      </c>
      <c r="N9" s="16">
        <f t="shared" si="0"/>
        <v>3613846258.6099997</v>
      </c>
      <c r="O9" s="16">
        <f t="shared" si="0"/>
        <v>1703505401.7700002</v>
      </c>
      <c r="P9" s="17">
        <f>L9/H9</f>
        <v>0.81370867054611795</v>
      </c>
      <c r="Q9" s="18">
        <f>L9/J9</f>
        <v>0.67963273626174636</v>
      </c>
    </row>
    <row r="10" spans="2:17" x14ac:dyDescent="0.2">
      <c r="B10" s="14"/>
      <c r="C10" s="19"/>
      <c r="D10" s="20"/>
      <c r="E10" s="21" t="s">
        <v>22</v>
      </c>
      <c r="F10" s="22" t="s">
        <v>23</v>
      </c>
      <c r="G10" s="23" t="s">
        <v>24</v>
      </c>
      <c r="H10" s="24">
        <v>90473032.219999984</v>
      </c>
      <c r="I10" s="24">
        <v>-2866018.3499999987</v>
      </c>
      <c r="J10" s="24">
        <v>87607013.870000005</v>
      </c>
      <c r="K10" s="24">
        <v>51468917.100000016</v>
      </c>
      <c r="L10" s="24">
        <v>49816670.420000017</v>
      </c>
      <c r="M10" s="24">
        <v>49816670.420000017</v>
      </c>
      <c r="N10" s="24">
        <v>49816670.420000017</v>
      </c>
      <c r="O10" s="24">
        <v>37790343.450000003</v>
      </c>
      <c r="P10" s="17"/>
      <c r="Q10" s="18"/>
    </row>
    <row r="11" spans="2:17" x14ac:dyDescent="0.2">
      <c r="B11" s="14"/>
      <c r="C11" s="19"/>
      <c r="D11" s="20"/>
      <c r="E11" s="21" t="s">
        <v>25</v>
      </c>
      <c r="F11" s="22" t="s">
        <v>26</v>
      </c>
      <c r="G11" s="23" t="s">
        <v>24</v>
      </c>
      <c r="H11" s="24">
        <v>114277914.53999999</v>
      </c>
      <c r="I11" s="24">
        <v>1542617.5699999994</v>
      </c>
      <c r="J11" s="24">
        <v>115820532.11000001</v>
      </c>
      <c r="K11" s="24">
        <v>72853636.600000009</v>
      </c>
      <c r="L11" s="24">
        <v>70408660.230000019</v>
      </c>
      <c r="M11" s="24">
        <v>70408660.230000019</v>
      </c>
      <c r="N11" s="24">
        <v>70408660.230000019</v>
      </c>
      <c r="O11" s="24">
        <v>45411871.880000003</v>
      </c>
      <c r="P11" s="17"/>
      <c r="Q11" s="18"/>
    </row>
    <row r="12" spans="2:17" x14ac:dyDescent="0.2">
      <c r="B12" s="14"/>
      <c r="C12" s="19"/>
      <c r="D12" s="20"/>
      <c r="E12" s="21" t="s">
        <v>27</v>
      </c>
      <c r="F12" s="22" t="s">
        <v>28</v>
      </c>
      <c r="G12" s="23" t="s">
        <v>24</v>
      </c>
      <c r="H12" s="24">
        <v>51005737.239999995</v>
      </c>
      <c r="I12" s="24">
        <v>-1898314.4999999986</v>
      </c>
      <c r="J12" s="24">
        <v>49107422.739999995</v>
      </c>
      <c r="K12" s="24">
        <v>30245586.829999998</v>
      </c>
      <c r="L12" s="24">
        <v>29748188.630000003</v>
      </c>
      <c r="M12" s="24">
        <v>29748188.630000003</v>
      </c>
      <c r="N12" s="24">
        <v>29748188.630000003</v>
      </c>
      <c r="O12" s="24">
        <v>19359234.109999996</v>
      </c>
      <c r="P12" s="17"/>
      <c r="Q12" s="18"/>
    </row>
    <row r="13" spans="2:17" ht="25.5" x14ac:dyDescent="0.2">
      <c r="B13" s="14"/>
      <c r="C13" s="19"/>
      <c r="D13" s="20"/>
      <c r="E13" s="21" t="s">
        <v>29</v>
      </c>
      <c r="F13" s="22" t="s">
        <v>30</v>
      </c>
      <c r="G13" s="23" t="s">
        <v>31</v>
      </c>
      <c r="H13" s="24">
        <v>1797980000</v>
      </c>
      <c r="I13" s="24">
        <v>0</v>
      </c>
      <c r="J13" s="24">
        <v>1797980000</v>
      </c>
      <c r="K13" s="24">
        <v>1388591590.8199999</v>
      </c>
      <c r="L13" s="24">
        <v>1388591590.8199999</v>
      </c>
      <c r="M13" s="24">
        <v>1388591590.8199999</v>
      </c>
      <c r="N13" s="24">
        <v>1388591590.8199999</v>
      </c>
      <c r="O13" s="24">
        <v>409388409.18000001</v>
      </c>
      <c r="P13" s="17"/>
      <c r="Q13" s="18"/>
    </row>
    <row r="14" spans="2:17" x14ac:dyDescent="0.2">
      <c r="B14" s="14"/>
      <c r="C14" s="19"/>
      <c r="D14" s="20"/>
      <c r="E14" s="21" t="s">
        <v>32</v>
      </c>
      <c r="F14" s="22" t="s">
        <v>33</v>
      </c>
      <c r="G14" s="23" t="s">
        <v>34</v>
      </c>
      <c r="H14" s="24">
        <v>1364788000</v>
      </c>
      <c r="I14" s="24">
        <v>-476767369.98000002</v>
      </c>
      <c r="J14" s="24">
        <v>888020630.01999998</v>
      </c>
      <c r="K14" s="24">
        <v>732581291.29999995</v>
      </c>
      <c r="L14" s="24">
        <v>702913493.46000004</v>
      </c>
      <c r="M14" s="24">
        <v>702913493.46000004</v>
      </c>
      <c r="N14" s="24">
        <v>702913493.46000004</v>
      </c>
      <c r="O14" s="24">
        <v>185107136.56</v>
      </c>
      <c r="P14" s="17"/>
      <c r="Q14" s="18"/>
    </row>
    <row r="15" spans="2:17" ht="38.25" x14ac:dyDescent="0.2">
      <c r="B15" s="14"/>
      <c r="C15" s="19"/>
      <c r="D15" s="20"/>
      <c r="E15" s="21" t="s">
        <v>35</v>
      </c>
      <c r="F15" s="22" t="s">
        <v>36</v>
      </c>
      <c r="G15" s="23" t="s">
        <v>37</v>
      </c>
      <c r="H15" s="24">
        <v>3976278</v>
      </c>
      <c r="I15" s="24">
        <v>105083</v>
      </c>
      <c r="J15" s="24">
        <v>4081361</v>
      </c>
      <c r="K15" s="24">
        <v>463920.88</v>
      </c>
      <c r="L15" s="24">
        <v>457060.33</v>
      </c>
      <c r="M15" s="24">
        <v>457060.33</v>
      </c>
      <c r="N15" s="24">
        <v>457060.33</v>
      </c>
      <c r="O15" s="24">
        <v>3624300.67</v>
      </c>
      <c r="P15" s="17"/>
      <c r="Q15" s="18"/>
    </row>
    <row r="16" spans="2:17" ht="51" x14ac:dyDescent="0.2">
      <c r="B16" s="14"/>
      <c r="C16" s="19"/>
      <c r="D16" s="20"/>
      <c r="E16" s="21" t="s">
        <v>38</v>
      </c>
      <c r="F16" s="22" t="s">
        <v>39</v>
      </c>
      <c r="G16" s="23" t="s">
        <v>37</v>
      </c>
      <c r="H16" s="24">
        <v>517707905</v>
      </c>
      <c r="I16" s="24">
        <v>1018479249.4299998</v>
      </c>
      <c r="J16" s="24">
        <v>1536187154.4300001</v>
      </c>
      <c r="K16" s="24">
        <v>914261785.61000001</v>
      </c>
      <c r="L16" s="24">
        <v>906641467.61000001</v>
      </c>
      <c r="M16" s="24">
        <v>906641467.61000001</v>
      </c>
      <c r="N16" s="24">
        <v>906641467.61000001</v>
      </c>
      <c r="O16" s="24">
        <v>629545686.82000005</v>
      </c>
      <c r="P16" s="17"/>
      <c r="Q16" s="18"/>
    </row>
    <row r="17" spans="2:17" ht="25.5" x14ac:dyDescent="0.2">
      <c r="B17" s="14"/>
      <c r="C17" s="19"/>
      <c r="D17" s="20"/>
      <c r="E17" s="21" t="s">
        <v>40</v>
      </c>
      <c r="F17" s="22" t="s">
        <v>41</v>
      </c>
      <c r="G17" s="23" t="s">
        <v>37</v>
      </c>
      <c r="H17" s="24">
        <v>235997478</v>
      </c>
      <c r="I17" s="24">
        <v>34553093.76000002</v>
      </c>
      <c r="J17" s="24">
        <v>270550571.75999999</v>
      </c>
      <c r="K17" s="24">
        <v>167579354.37</v>
      </c>
      <c r="L17" s="24">
        <v>167579354.37</v>
      </c>
      <c r="M17" s="24">
        <v>167579354.37</v>
      </c>
      <c r="N17" s="24">
        <v>167579354.37</v>
      </c>
      <c r="O17" s="24">
        <v>102971217.39</v>
      </c>
      <c r="P17" s="17"/>
      <c r="Q17" s="18"/>
    </row>
    <row r="18" spans="2:17" ht="51" x14ac:dyDescent="0.2">
      <c r="B18" s="14"/>
      <c r="C18" s="19"/>
      <c r="D18" s="20"/>
      <c r="E18" s="21" t="s">
        <v>42</v>
      </c>
      <c r="F18" s="22" t="s">
        <v>43</v>
      </c>
      <c r="G18" s="23" t="s">
        <v>37</v>
      </c>
      <c r="H18" s="24">
        <v>28327960</v>
      </c>
      <c r="I18" s="24">
        <v>-8504619.9999999963</v>
      </c>
      <c r="J18" s="24">
        <v>19823340</v>
      </c>
      <c r="K18" s="24">
        <v>858378.08</v>
      </c>
      <c r="L18" s="24">
        <v>858378.08</v>
      </c>
      <c r="M18" s="24">
        <v>858378.08</v>
      </c>
      <c r="N18" s="24">
        <v>858378.08</v>
      </c>
      <c r="O18" s="24">
        <v>18964961.920000002</v>
      </c>
      <c r="P18" s="17"/>
      <c r="Q18" s="18"/>
    </row>
    <row r="19" spans="2:17" x14ac:dyDescent="0.2">
      <c r="B19" s="14"/>
      <c r="C19" s="19"/>
      <c r="D19" s="20"/>
      <c r="E19" s="21" t="s">
        <v>44</v>
      </c>
      <c r="F19" s="22" t="s">
        <v>45</v>
      </c>
      <c r="G19" s="23" t="s">
        <v>37</v>
      </c>
      <c r="H19" s="24">
        <v>11981834</v>
      </c>
      <c r="I19" s="24">
        <v>11062534.689999999</v>
      </c>
      <c r="J19" s="24">
        <v>23044368.689999998</v>
      </c>
      <c r="K19" s="24">
        <v>9090876.6600000001</v>
      </c>
      <c r="L19" s="24">
        <v>9090876.6600000001</v>
      </c>
      <c r="M19" s="24">
        <v>9090876.6600000001</v>
      </c>
      <c r="N19" s="24">
        <v>9090876.6600000001</v>
      </c>
      <c r="O19" s="24">
        <v>13953492.029999999</v>
      </c>
      <c r="P19" s="17"/>
      <c r="Q19" s="18"/>
    </row>
    <row r="20" spans="2:17" ht="38.25" x14ac:dyDescent="0.2">
      <c r="B20" s="14"/>
      <c r="C20" s="19"/>
      <c r="D20" s="20"/>
      <c r="E20" s="21" t="s">
        <v>46</v>
      </c>
      <c r="F20" s="22" t="s">
        <v>47</v>
      </c>
      <c r="G20" s="23" t="s">
        <v>37</v>
      </c>
      <c r="H20" s="24">
        <v>62410472</v>
      </c>
      <c r="I20" s="24">
        <v>92552949.629999995</v>
      </c>
      <c r="J20" s="24">
        <v>154963421.62999997</v>
      </c>
      <c r="K20" s="24">
        <v>89457798.170000002</v>
      </c>
      <c r="L20" s="24">
        <v>89457798.170000002</v>
      </c>
      <c r="M20" s="24">
        <v>89457798.170000002</v>
      </c>
      <c r="N20" s="24">
        <v>89457798.170000002</v>
      </c>
      <c r="O20" s="24">
        <v>65505623.460000001</v>
      </c>
      <c r="P20" s="17"/>
      <c r="Q20" s="18"/>
    </row>
    <row r="21" spans="2:17" x14ac:dyDescent="0.2">
      <c r="B21" s="14"/>
      <c r="C21" s="19"/>
      <c r="D21" s="20"/>
      <c r="E21" s="21" t="s">
        <v>48</v>
      </c>
      <c r="F21" s="22" t="s">
        <v>49</v>
      </c>
      <c r="G21" s="23" t="s">
        <v>37</v>
      </c>
      <c r="H21" s="24">
        <v>162023981</v>
      </c>
      <c r="I21" s="24">
        <v>204648519.96999997</v>
      </c>
      <c r="J21" s="24">
        <v>366672500.96999991</v>
      </c>
      <c r="K21" s="24">
        <v>198282719.82999995</v>
      </c>
      <c r="L21" s="24">
        <v>198282719.82999995</v>
      </c>
      <c r="M21" s="24">
        <v>198282719.82999995</v>
      </c>
      <c r="N21" s="24">
        <v>198282719.82999995</v>
      </c>
      <c r="O21" s="24">
        <v>168389781.13999999</v>
      </c>
      <c r="P21" s="17"/>
      <c r="Q21" s="18"/>
    </row>
    <row r="22" spans="2:17" x14ac:dyDescent="0.2">
      <c r="B22" s="14"/>
      <c r="C22" s="19"/>
      <c r="D22" s="20"/>
      <c r="E22" s="21" t="s">
        <v>50</v>
      </c>
      <c r="F22" s="22" t="s">
        <v>51</v>
      </c>
      <c r="G22" s="23" t="s">
        <v>37</v>
      </c>
      <c r="H22" s="24">
        <v>253477</v>
      </c>
      <c r="I22" s="24">
        <v>348923.21</v>
      </c>
      <c r="J22" s="24">
        <v>602400.21</v>
      </c>
      <c r="K22" s="24">
        <v>0</v>
      </c>
      <c r="L22" s="24">
        <v>0</v>
      </c>
      <c r="M22" s="24">
        <v>0</v>
      </c>
      <c r="N22" s="24">
        <v>0</v>
      </c>
      <c r="O22" s="24">
        <v>602400.21</v>
      </c>
      <c r="P22" s="17"/>
      <c r="Q22" s="18"/>
    </row>
    <row r="23" spans="2:17" x14ac:dyDescent="0.2">
      <c r="B23" s="14"/>
      <c r="C23" s="19"/>
      <c r="D23" s="20"/>
      <c r="E23" s="21" t="s">
        <v>52</v>
      </c>
      <c r="F23" s="22" t="s">
        <v>53</v>
      </c>
      <c r="G23" s="23" t="s">
        <v>37</v>
      </c>
      <c r="H23" s="24">
        <v>0</v>
      </c>
      <c r="I23" s="24">
        <v>2890942.95</v>
      </c>
      <c r="J23" s="24">
        <v>2890942.95</v>
      </c>
      <c r="K23" s="24">
        <v>0</v>
      </c>
      <c r="L23" s="24">
        <v>0</v>
      </c>
      <c r="M23" s="24">
        <v>0</v>
      </c>
      <c r="N23" s="24">
        <v>0</v>
      </c>
      <c r="O23" s="24">
        <v>2890942.95</v>
      </c>
      <c r="P23" s="17"/>
      <c r="Q23" s="18"/>
    </row>
    <row r="24" spans="2:17" x14ac:dyDescent="0.2">
      <c r="B24" s="14"/>
      <c r="C24" s="19"/>
      <c r="D24" s="20" t="s">
        <v>54</v>
      </c>
      <c r="E24" s="10"/>
      <c r="F24" s="10"/>
      <c r="G24" s="11"/>
      <c r="H24" s="25"/>
      <c r="I24" s="25"/>
      <c r="J24" s="25">
        <f>+H24+I24</f>
        <v>0</v>
      </c>
      <c r="K24" s="25"/>
      <c r="L24" s="25"/>
      <c r="M24" s="25"/>
      <c r="N24" s="25"/>
      <c r="O24" s="25">
        <f>+J24-L24</f>
        <v>0</v>
      </c>
      <c r="P24" s="26"/>
      <c r="Q24" s="27"/>
    </row>
    <row r="25" spans="2:17" x14ac:dyDescent="0.2">
      <c r="B25" s="14"/>
      <c r="C25" s="19"/>
      <c r="D25" s="20"/>
      <c r="E25" s="10"/>
      <c r="F25" s="10"/>
      <c r="G25" s="28"/>
      <c r="H25" s="29"/>
      <c r="I25" s="29"/>
      <c r="J25" s="29"/>
      <c r="K25" s="29"/>
      <c r="L25" s="29"/>
      <c r="M25" s="29"/>
      <c r="N25" s="29"/>
      <c r="O25" s="29">
        <f t="shared" ref="O25" si="1">+H25-L25</f>
        <v>0</v>
      </c>
      <c r="P25" s="30" t="e">
        <f>L25/H25</f>
        <v>#DIV/0!</v>
      </c>
      <c r="Q25" s="31" t="e">
        <f t="shared" ref="Q25" si="2">L25/J25</f>
        <v>#DIV/0!</v>
      </c>
    </row>
    <row r="26" spans="2:17" x14ac:dyDescent="0.2">
      <c r="B26" s="32"/>
      <c r="C26" s="51" t="s">
        <v>55</v>
      </c>
      <c r="D26" s="52"/>
      <c r="E26" s="33"/>
      <c r="F26" s="33"/>
      <c r="G26" s="33"/>
      <c r="H26" s="34">
        <f t="shared" ref="H26:O26" si="3">SUM(H10:H25)</f>
        <v>4441204069</v>
      </c>
      <c r="I26" s="34">
        <f t="shared" si="3"/>
        <v>876147591.37999988</v>
      </c>
      <c r="J26" s="34">
        <f t="shared" si="3"/>
        <v>5317351660.3800001</v>
      </c>
      <c r="K26" s="34">
        <f t="shared" si="3"/>
        <v>3655735856.2499995</v>
      </c>
      <c r="L26" s="34">
        <f t="shared" si="3"/>
        <v>3613846258.6099997</v>
      </c>
      <c r="M26" s="34">
        <f t="shared" si="3"/>
        <v>3613846258.6099997</v>
      </c>
      <c r="N26" s="34">
        <f t="shared" si="3"/>
        <v>3613846258.6099997</v>
      </c>
      <c r="O26" s="34">
        <f t="shared" si="3"/>
        <v>1703505401.7700002</v>
      </c>
      <c r="P26" s="35"/>
      <c r="Q26" s="36"/>
    </row>
    <row r="27" spans="2:17" x14ac:dyDescent="0.2">
      <c r="B27" s="37" t="s">
        <v>56</v>
      </c>
    </row>
    <row r="28" spans="2:17" x14ac:dyDescent="0.2"/>
    <row r="29" spans="2:17" x14ac:dyDescent="0.2"/>
    <row r="30" spans="2:17" x14ac:dyDescent="0.2"/>
    <row r="31" spans="2:17" x14ac:dyDescent="0.2"/>
    <row r="32" spans="2:17" x14ac:dyDescent="0.2"/>
    <row r="33" x14ac:dyDescent="0.2"/>
    <row r="34" x14ac:dyDescent="0.2"/>
    <row r="35" x14ac:dyDescent="0.2"/>
    <row r="36" x14ac:dyDescent="0.2"/>
  </sheetData>
  <mergeCells count="9">
    <mergeCell ref="C9:D9"/>
    <mergeCell ref="C26:D26"/>
    <mergeCell ref="B5:D7"/>
    <mergeCell ref="E5:E7"/>
    <mergeCell ref="G5:G7"/>
    <mergeCell ref="H5:N5"/>
    <mergeCell ref="O5:O6"/>
    <mergeCell ref="P5:Q5"/>
    <mergeCell ref="B8:D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5"/>
  </dataValidations>
  <printOptions horizontalCentered="1"/>
  <pageMargins left="3.937007874015748E-2" right="3.937007874015748E-2" top="0.74803149606299213" bottom="0.74803149606299213" header="0.31496062992125984" footer="0.31496062992125984"/>
  <pageSetup scale="49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PPI</vt:lpstr>
      <vt:lpstr>PPI!Área_de_impresión</vt:lpstr>
      <vt:lpstr>PPI!Print_Area</vt:lpstr>
      <vt:lpstr>PPI!Print_Titles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2018-10-10T16:01:17Z</cp:lastPrinted>
  <dcterms:created xsi:type="dcterms:W3CDTF">2018-10-10T15:58:47Z</dcterms:created>
  <dcterms:modified xsi:type="dcterms:W3CDTF">2018-10-15T17:29:07Z</dcterms:modified>
</cp:coreProperties>
</file>