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3InformacionProgramatica\xls\"/>
    </mc:Choice>
  </mc:AlternateContent>
  <xr:revisionPtr revIDLastSave="0" documentId="8_{E8A8FCA0-D8A6-49EA-B0C4-B4FC788A17E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8" i="1" l="1"/>
  <c r="P58" i="1"/>
  <c r="O58" i="1"/>
  <c r="Q57" i="1"/>
  <c r="P57" i="1"/>
  <c r="O57" i="1"/>
  <c r="Q56" i="1"/>
  <c r="P56" i="1"/>
  <c r="O56" i="1"/>
  <c r="Q55" i="1"/>
  <c r="P55" i="1"/>
  <c r="O55" i="1"/>
  <c r="N54" i="1"/>
  <c r="L54" i="1"/>
  <c r="Q54" i="1"/>
  <c r="G54" i="1"/>
  <c r="E54" i="1"/>
  <c r="Q53" i="1"/>
  <c r="P53" i="1"/>
  <c r="O53" i="1"/>
  <c r="Q52" i="1"/>
  <c r="P52" i="1"/>
  <c r="O52" i="1"/>
  <c r="Q51" i="1"/>
  <c r="P51" i="1"/>
  <c r="O51" i="1"/>
  <c r="Q50" i="1"/>
  <c r="P50" i="1"/>
  <c r="O50" i="1"/>
  <c r="N49" i="1"/>
  <c r="L49" i="1"/>
  <c r="P49" i="1"/>
  <c r="G49" i="1"/>
  <c r="E49" i="1"/>
  <c r="Q48" i="1"/>
  <c r="P48" i="1"/>
  <c r="O48" i="1"/>
  <c r="Q47" i="1"/>
  <c r="P47" i="1"/>
  <c r="O47" i="1"/>
  <c r="O46" i="1"/>
  <c r="N46" i="1"/>
  <c r="L46" i="1"/>
  <c r="Q46" i="1"/>
  <c r="G46" i="1"/>
  <c r="E46" i="1"/>
  <c r="Q45" i="1"/>
  <c r="P45" i="1"/>
  <c r="O45" i="1"/>
  <c r="Q44" i="1"/>
  <c r="P44" i="1"/>
  <c r="O44" i="1"/>
  <c r="Q43" i="1"/>
  <c r="P43" i="1"/>
  <c r="O43" i="1"/>
  <c r="N42" i="1"/>
  <c r="L42" i="1"/>
  <c r="O42" i="1" s="1"/>
  <c r="Q42" i="1"/>
  <c r="G42" i="1"/>
  <c r="E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N33" i="1"/>
  <c r="L33" i="1"/>
  <c r="P33" i="1"/>
  <c r="G33" i="1"/>
  <c r="E33" i="1"/>
  <c r="Q32" i="1"/>
  <c r="P32" i="1"/>
  <c r="O32" i="1"/>
  <c r="J31" i="1"/>
  <c r="O31" i="1" s="1"/>
  <c r="O16" i="1"/>
  <c r="N16" i="1"/>
  <c r="M16" i="1"/>
  <c r="L16" i="1"/>
  <c r="Q16" i="1" s="1"/>
  <c r="P16" i="1"/>
  <c r="K16" i="1"/>
  <c r="J16" i="1"/>
  <c r="I16" i="1"/>
  <c r="H16" i="1"/>
  <c r="G16" i="1"/>
  <c r="Q33" i="1"/>
  <c r="Q49" i="1"/>
  <c r="O54" i="1"/>
  <c r="O33" i="1"/>
  <c r="P42" i="1"/>
  <c r="P46" i="1"/>
  <c r="O49" i="1"/>
  <c r="P54" i="1"/>
</calcChain>
</file>

<file path=xl/comments1.xml><?xml version="1.0" encoding="utf-8"?>
<comments xmlns="http://schemas.openxmlformats.org/spreadsheetml/2006/main">
  <authors>
    <author>DGCG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<sst xmlns="http://schemas.openxmlformats.org/spreadsheetml/2006/main" count="67" uniqueCount="58">
  <si>
    <t>PROGRAMAS Y PROYECTOS DE INVERSIÓN</t>
  </si>
  <si>
    <t>Del 01 de Enero Al 31 de Marzo de 2017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</si>
  <si>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</si>
  <si>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</si>
  <si>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</si>
  <si>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</si>
  <si>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</si>
  <si>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</si>
  <si>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</si>
  <si>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</si>
  <si>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</si>
  <si>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</si>
  <si>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</si>
  <si>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</si>
  <si>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</si>
  <si>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</si>
  <si>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</si>
  <si>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</si>
  <si>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</si>
  <si>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</si>
  <si>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</si>
  <si>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</si>
  <si>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</si>
  <si>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</si>
  <si>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 xml:space="preserve">0101 </t>
  </si>
  <si>
    <t>P2360</t>
  </si>
  <si>
    <t>Portabilidad del Causes</t>
  </si>
  <si>
    <t>P2364</t>
  </si>
  <si>
    <t>Cuotas de Familiares</t>
  </si>
  <si>
    <t>G1150</t>
  </si>
  <si>
    <t>Garantizar el proceso de afiliación al seguro popu</t>
  </si>
  <si>
    <t xml:space="preserve">0102 </t>
  </si>
  <si>
    <t>G1151</t>
  </si>
  <si>
    <t>Aseroría de afiliados por Gestores</t>
  </si>
  <si>
    <t xml:space="preserve">0103 </t>
  </si>
  <si>
    <t>P2351</t>
  </si>
  <si>
    <t>Remuneración del personal involucrado en la prestación de servicios de atención médica a los beneficiarios del Sistema.</t>
  </si>
  <si>
    <t xml:space="preserve">0201 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</si>
  <si>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</si>
  <si>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</si>
  <si>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</si>
  <si>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</si>
  <si>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</si>
  <si>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</si>
  <si>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</si>
  <si>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</si>
  <si>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</si>
  <si>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</si>
  <si>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</si>
  <si>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</si>
  <si>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</si>
  <si>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</si>
  <si>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</si>
  <si>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</si>
  <si>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0201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</si>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</sst>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vertical="center" wrapText="1"/>
    </xf>
    <xf numFmtId="49" fontId="1" fillId="4" borderId="11" xfId="0" applyNumberFormat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8" fillId="5" borderId="10" xfId="0" applyFont="1" applyFill="1" applyBorder="1"/>
    <xf numFmtId="0" fontId="8" fillId="0" borderId="10" xfId="0" applyFont="1" applyBorder="1"/>
    <xf numFmtId="0" fontId="8" fillId="5" borderId="8" xfId="0" applyFont="1" applyFill="1" applyBorder="1" applyAlignment="1">
      <alignment horizontal="justify" vertical="center" wrapText="1"/>
    </xf>
    <xf numFmtId="0" fontId="7" fillId="5" borderId="9" xfId="0" applyFont="1" applyFill="1" applyBorder="1" applyAlignment="1">
      <alignment horizontal="right" vertical="center" wrapText="1"/>
    </xf>
    <xf numFmtId="43" fontId="7" fillId="5" borderId="9" xfId="1" applyFont="1" applyFill="1" applyBorder="1" applyAlignment="1">
      <alignment horizontal="right" vertical="center" wrapText="1"/>
    </xf>
    <xf numFmtId="43" fontId="7" fillId="5" borderId="10" xfId="1" applyFont="1" applyFill="1" applyBorder="1" applyAlignment="1">
      <alignment horizontal="right" vertical="center" wrapText="1"/>
    </xf>
    <xf numFmtId="10" fontId="8" fillId="5" borderId="10" xfId="2" applyNumberFormat="1" applyFont="1" applyFill="1" applyBorder="1"/>
    <xf numFmtId="10" fontId="8" fillId="0" borderId="10" xfId="2" applyNumberFormat="1" applyFont="1" applyBorder="1"/>
    <xf numFmtId="0" fontId="8" fillId="5" borderId="0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43" fontId="8" fillId="5" borderId="10" xfId="1" applyFont="1" applyFill="1" applyBorder="1" applyAlignment="1">
      <alignment horizontal="right" vertical="center" wrapText="1"/>
    </xf>
    <xf numFmtId="43" fontId="8" fillId="5" borderId="10" xfId="1" applyFont="1" applyFill="1" applyBorder="1" applyAlignment="1">
      <alignment horizontal="right" vertical="top" wrapText="1"/>
    </xf>
    <xf numFmtId="9" fontId="8" fillId="5" borderId="10" xfId="2" applyFont="1" applyFill="1" applyBorder="1"/>
    <xf numFmtId="9" fontId="8" fillId="0" borderId="10" xfId="2" applyFont="1" applyBorder="1"/>
    <xf numFmtId="9" fontId="9" fillId="5" borderId="10" xfId="2" applyFont="1" applyFill="1" applyBorder="1"/>
    <xf numFmtId="9" fontId="9" fillId="0" borderId="10" xfId="2" applyFont="1" applyBorder="1"/>
    <xf numFmtId="0" fontId="8" fillId="5" borderId="13" xfId="0" applyFont="1" applyFill="1" applyBorder="1" applyAlignment="1">
      <alignment horizontal="justify" vertical="center" wrapText="1"/>
    </xf>
    <xf numFmtId="0" fontId="8" fillId="5" borderId="14" xfId="0" applyFont="1" applyFill="1" applyBorder="1" applyAlignment="1">
      <alignment horizontal="justify" vertical="center" wrapText="1"/>
    </xf>
    <xf numFmtId="0" fontId="8" fillId="5" borderId="15" xfId="0" applyFont="1" applyFill="1" applyBorder="1" applyAlignment="1">
      <alignment horizontal="justify" vertical="center" wrapText="1"/>
    </xf>
    <xf numFmtId="0" fontId="8" fillId="5" borderId="15" xfId="0" applyFont="1" applyFill="1" applyBorder="1" applyAlignment="1">
      <alignment horizontal="right" vertical="center" wrapText="1"/>
    </xf>
    <xf numFmtId="43" fontId="8" fillId="5" borderId="12" xfId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5" borderId="12" xfId="0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right" vertical="center" wrapText="1"/>
    </xf>
    <xf numFmtId="0" fontId="10" fillId="5" borderId="0" xfId="0" applyFont="1" applyFill="1"/>
    <xf numFmtId="0" fontId="8" fillId="0" borderId="0" xfId="0" applyFont="1"/>
    <xf numFmtId="0" fontId="8" fillId="5" borderId="0" xfId="0" applyFont="1" applyFill="1"/>
    <xf numFmtId="0" fontId="6" fillId="0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 indent="3"/>
    </xf>
    <xf numFmtId="0" fontId="7" fillId="5" borderId="7" xfId="0" applyFont="1" applyFill="1" applyBorder="1" applyAlignment="1">
      <alignment horizontal="left" vertical="center" wrapText="1" indent="3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9525</xdr:rowOff>
    </xdr:from>
    <xdr:to>
      <xdr:col>17</xdr:col>
      <xdr:colOff>0</xdr:colOff>
      <xdr:row>71</xdr:row>
      <xdr:rowOff>66675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10F035A9-60C4-45E5-B444-78C4800C0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5125700"/>
          <a:ext cx="169449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9525</xdr:rowOff>
    </xdr:from>
    <xdr:to>
      <xdr:col>4</xdr:col>
      <xdr:colOff>733425</xdr:colOff>
      <xdr:row>8</xdr:row>
      <xdr:rowOff>0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60DD54DE-9B98-4EA0-AB66-2A2835CEF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95300"/>
          <a:ext cx="2809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981075</xdr:colOff>
      <xdr:row>1</xdr:row>
      <xdr:rowOff>123825</xdr:rowOff>
    </xdr:from>
    <xdr:to>
      <xdr:col>9</xdr:col>
      <xdr:colOff>485775</xdr:colOff>
      <xdr:row>7</xdr:row>
      <xdr:rowOff>66675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629341D5-53DC-4FB3-A8A6-8F92EC5E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85750"/>
          <a:ext cx="6096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1104900</xdr:colOff>
      <xdr:row>3</xdr:row>
      <xdr:rowOff>28575</xdr:rowOff>
    </xdr:from>
    <xdr:to>
      <xdr:col>17</xdr:col>
      <xdr:colOff>19050</xdr:colOff>
      <xdr:row>7</xdr:row>
      <xdr:rowOff>66675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A4C91166-E2BA-453C-B2FF-CA9C12740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9625" y="514350"/>
          <a:ext cx="1924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2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1.42578125" style="1" customWidth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8" width="11.42578125" style="1" customWidth="1"/>
    <col min="19" max="16384" width="11.42578125" style="1" hidden="1"/>
  </cols>
  <sheetData>
    <row r="1" spans="2:17" x14ac:dyDescent="0.2"/>
    <row r="2" spans="2:17" x14ac:dyDescent="0.2"/>
    <row r="3" spans="2:17" x14ac:dyDescent="0.2"/>
    <row r="4" spans="2:17" x14ac:dyDescent="0.2"/>
    <row r="5" spans="2:17" x14ac:dyDescent="0.2"/>
    <row r="6" spans="2:17" x14ac:dyDescent="0.2"/>
    <row r="7" spans="2:17" x14ac:dyDescent="0.2"/>
    <row r="8" spans="2:17" ht="6" customHeight="1" x14ac:dyDescent="0.2"/>
    <row r="9" spans="2:17" ht="13.5" customHeight="1" x14ac:dyDescent="0.2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20.25" customHeight="1" x14ac:dyDescent="0.2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s="2" customFormat="1" ht="8.2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17" ht="15" customHeight="1" x14ac:dyDescent="0.2">
      <c r="B12" s="50" t="s">
        <v>2</v>
      </c>
      <c r="C12" s="51"/>
      <c r="D12" s="52"/>
      <c r="E12" s="59" t="s">
        <v>3</v>
      </c>
      <c r="F12" s="5"/>
      <c r="G12" s="59" t="s">
        <v>4</v>
      </c>
      <c r="H12" s="62" t="s">
        <v>5</v>
      </c>
      <c r="I12" s="63"/>
      <c r="J12" s="63"/>
      <c r="K12" s="63"/>
      <c r="L12" s="63"/>
      <c r="M12" s="63"/>
      <c r="N12" s="64"/>
      <c r="O12" s="59" t="s">
        <v>6</v>
      </c>
      <c r="P12" s="65" t="s">
        <v>7</v>
      </c>
      <c r="Q12" s="66"/>
    </row>
    <row r="13" spans="2:17" ht="25.5" x14ac:dyDescent="0.2">
      <c r="B13" s="53"/>
      <c r="C13" s="54"/>
      <c r="D13" s="55"/>
      <c r="E13" s="60"/>
      <c r="F13" s="6" t="s">
        <v>8</v>
      </c>
      <c r="G13" s="60"/>
      <c r="H13" s="7" t="s">
        <v>9</v>
      </c>
      <c r="I13" s="7" t="s">
        <v>10</v>
      </c>
      <c r="J13" s="7" t="s">
        <v>11</v>
      </c>
      <c r="K13" s="7" t="s">
        <v>12</v>
      </c>
      <c r="L13" s="7" t="s">
        <v>13</v>
      </c>
      <c r="M13" s="7" t="s">
        <v>14</v>
      </c>
      <c r="N13" s="7" t="s">
        <v>15</v>
      </c>
      <c r="O13" s="61"/>
      <c r="P13" s="8" t="s">
        <v>16</v>
      </c>
      <c r="Q13" s="8" t="s">
        <v>17</v>
      </c>
    </row>
    <row r="14" spans="2:17" ht="15.75" customHeight="1" x14ac:dyDescent="0.2">
      <c r="B14" s="56"/>
      <c r="C14" s="57"/>
      <c r="D14" s="58"/>
      <c r="E14" s="61"/>
      <c r="F14" s="9"/>
      <c r="G14" s="61"/>
      <c r="H14" s="7">
        <v>1</v>
      </c>
      <c r="I14" s="7">
        <v>2</v>
      </c>
      <c r="J14" s="7" t="s">
        <v>18</v>
      </c>
      <c r="K14" s="7">
        <v>4</v>
      </c>
      <c r="L14" s="7">
        <v>5</v>
      </c>
      <c r="M14" s="7">
        <v>6</v>
      </c>
      <c r="N14" s="7">
        <v>7</v>
      </c>
      <c r="O14" s="7" t="s">
        <v>19</v>
      </c>
      <c r="P14" s="10" t="s">
        <v>20</v>
      </c>
      <c r="Q14" s="10" t="s">
        <v>21</v>
      </c>
    </row>
    <row r="15" spans="2:17" ht="15" customHeight="1" x14ac:dyDescent="0.2">
      <c r="B15" s="45"/>
      <c r="C15" s="46"/>
      <c r="D15" s="47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4"/>
    </row>
    <row r="16" spans="2:17" x14ac:dyDescent="0.2">
      <c r="B16" s="15"/>
      <c r="C16" s="43"/>
      <c r="D16" s="44"/>
      <c r="E16" s="16"/>
      <c r="F16" s="16"/>
      <c r="G16" s="17">
        <f>+G31+G32</f>
        <v>0</v>
      </c>
      <c r="H16" s="18">
        <f>SUM(H17:H30)</f>
        <v>4449618499</v>
      </c>
      <c r="I16" s="18">
        <f t="shared" ref="I16:O16" si="0">SUM(I17:I30)</f>
        <v>344508388.69999993</v>
      </c>
      <c r="J16" s="18">
        <f t="shared" si="0"/>
        <v>4794126887.6999998</v>
      </c>
      <c r="K16" s="18">
        <f t="shared" si="0"/>
        <v>386016992.14999998</v>
      </c>
      <c r="L16" s="18">
        <f t="shared" si="0"/>
        <v>355925728.47999996</v>
      </c>
      <c r="M16" s="18">
        <f t="shared" si="0"/>
        <v>355925728.47999996</v>
      </c>
      <c r="N16" s="18">
        <f t="shared" si="0"/>
        <v>343482549.68000001</v>
      </c>
      <c r="O16" s="18">
        <f t="shared" si="0"/>
        <v>4438201159.2200003</v>
      </c>
      <c r="P16" s="19">
        <f>L16/H16</f>
        <v>7.9990167372773674E-2</v>
      </c>
      <c r="Q16" s="20">
        <f>L16/J16</f>
        <v>7.42420333915602E-2</v>
      </c>
    </row>
    <row r="17" spans="2:17" x14ac:dyDescent="0.2">
      <c r="B17" s="15"/>
      <c r="C17" s="21"/>
      <c r="D17" s="22"/>
      <c r="E17" s="23" t="s">
        <v>22</v>
      </c>
      <c r="F17" s="24" t="s">
        <v>23</v>
      </c>
      <c r="G17" s="17" t="s">
        <v>24</v>
      </c>
      <c r="H17" s="18">
        <v>93857346.359999999</v>
      </c>
      <c r="I17" s="18">
        <v>1383916.3800000018</v>
      </c>
      <c r="J17" s="18">
        <v>95241262.73999998</v>
      </c>
      <c r="K17" s="18">
        <v>17364663.199999999</v>
      </c>
      <c r="L17" s="18">
        <v>13510923.32</v>
      </c>
      <c r="M17" s="18">
        <v>13510923.32</v>
      </c>
      <c r="N17" s="18">
        <v>13508249.209999999</v>
      </c>
      <c r="O17" s="18">
        <v>81730339.419999987</v>
      </c>
      <c r="P17" s="19"/>
      <c r="Q17" s="20"/>
    </row>
    <row r="18" spans="2:17" ht="12.75" customHeight="1" x14ac:dyDescent="0.2">
      <c r="B18" s="15"/>
      <c r="C18" s="21"/>
      <c r="D18" s="22"/>
      <c r="E18" s="23" t="s">
        <v>25</v>
      </c>
      <c r="F18" s="24" t="s">
        <v>26</v>
      </c>
      <c r="G18" s="17" t="s">
        <v>24</v>
      </c>
      <c r="H18" s="18">
        <v>13118718</v>
      </c>
      <c r="I18" s="18">
        <v>37952053.390000001</v>
      </c>
      <c r="J18" s="18">
        <v>51070771.390000001</v>
      </c>
      <c r="K18" s="18">
        <v>1500000</v>
      </c>
      <c r="L18" s="18">
        <v>1408847.93</v>
      </c>
      <c r="M18" s="18">
        <v>1408847.93</v>
      </c>
      <c r="N18" s="18">
        <v>1408847.93</v>
      </c>
      <c r="O18" s="18">
        <v>49661923.460000001</v>
      </c>
      <c r="P18" s="19"/>
      <c r="Q18" s="20"/>
    </row>
    <row r="19" spans="2:17" x14ac:dyDescent="0.2">
      <c r="B19" s="15"/>
      <c r="C19" s="21"/>
      <c r="D19" s="22"/>
      <c r="E19" s="23" t="s">
        <v>27</v>
      </c>
      <c r="F19" s="24" t="s">
        <v>28</v>
      </c>
      <c r="G19" s="17" t="s">
        <v>24</v>
      </c>
      <c r="H19" s="18">
        <v>503968</v>
      </c>
      <c r="I19" s="18">
        <v>813061.36</v>
      </c>
      <c r="J19" s="18">
        <v>1317029.3599999999</v>
      </c>
      <c r="K19" s="18">
        <v>0</v>
      </c>
      <c r="L19" s="18">
        <v>0</v>
      </c>
      <c r="M19" s="18">
        <v>0</v>
      </c>
      <c r="N19" s="18">
        <v>0</v>
      </c>
      <c r="O19" s="18">
        <v>1317029.3599999999</v>
      </c>
      <c r="P19" s="19"/>
      <c r="Q19" s="20"/>
    </row>
    <row r="20" spans="2:17" ht="25.5" x14ac:dyDescent="0.2">
      <c r="B20" s="15"/>
      <c r="C20" s="21"/>
      <c r="D20" s="22"/>
      <c r="E20" s="23" t="s">
        <v>29</v>
      </c>
      <c r="F20" s="24" t="s">
        <v>30</v>
      </c>
      <c r="G20" s="17" t="s">
        <v>31</v>
      </c>
      <c r="H20" s="18">
        <v>115846413.90000001</v>
      </c>
      <c r="I20" s="18">
        <v>8096172.540000001</v>
      </c>
      <c r="J20" s="18">
        <v>123942586.44000001</v>
      </c>
      <c r="K20" s="18">
        <v>23797364.260000005</v>
      </c>
      <c r="L20" s="18">
        <v>17481679.539999999</v>
      </c>
      <c r="M20" s="18">
        <v>17481679.539999999</v>
      </c>
      <c r="N20" s="18">
        <v>17481679.539999999</v>
      </c>
      <c r="O20" s="18">
        <v>106460906.89999999</v>
      </c>
      <c r="P20" s="19"/>
      <c r="Q20" s="20"/>
    </row>
    <row r="21" spans="2:17" ht="25.5" x14ac:dyDescent="0.2">
      <c r="B21" s="15"/>
      <c r="C21" s="21"/>
      <c r="D21" s="22"/>
      <c r="E21" s="23" t="s">
        <v>32</v>
      </c>
      <c r="F21" s="24" t="s">
        <v>33</v>
      </c>
      <c r="G21" s="17" t="s">
        <v>34</v>
      </c>
      <c r="H21" s="18">
        <v>45766850.739999995</v>
      </c>
      <c r="I21" s="18">
        <v>5365339.58</v>
      </c>
      <c r="J21" s="18">
        <v>51132190.32</v>
      </c>
      <c r="K21" s="18">
        <v>9308498.9199999999</v>
      </c>
      <c r="L21" s="18">
        <v>8955487.4799999986</v>
      </c>
      <c r="M21" s="18">
        <v>8955487.4799999986</v>
      </c>
      <c r="N21" s="18">
        <v>8955487.4799999986</v>
      </c>
      <c r="O21" s="18">
        <v>42176702.839999996</v>
      </c>
      <c r="P21" s="19"/>
      <c r="Q21" s="20"/>
    </row>
    <row r="22" spans="2:17" ht="63.75" x14ac:dyDescent="0.2">
      <c r="B22" s="15"/>
      <c r="C22" s="21"/>
      <c r="D22" s="22"/>
      <c r="E22" s="23" t="s">
        <v>35</v>
      </c>
      <c r="F22" s="24" t="s">
        <v>36</v>
      </c>
      <c r="G22" s="17" t="s">
        <v>37</v>
      </c>
      <c r="H22" s="18">
        <v>1797980000</v>
      </c>
      <c r="I22" s="18">
        <v>0</v>
      </c>
      <c r="J22" s="18">
        <v>1797980000</v>
      </c>
      <c r="K22" s="18">
        <v>127489082.23999999</v>
      </c>
      <c r="L22" s="18">
        <v>127489082.23999999</v>
      </c>
      <c r="M22" s="18">
        <v>127489082.23999999</v>
      </c>
      <c r="N22" s="18">
        <v>127489082.23999999</v>
      </c>
      <c r="O22" s="18">
        <v>1670490917.76</v>
      </c>
      <c r="P22" s="19"/>
      <c r="Q22" s="20"/>
    </row>
    <row r="23" spans="2:17" ht="89.25" x14ac:dyDescent="0.2">
      <c r="B23" s="15"/>
      <c r="C23" s="21"/>
      <c r="D23" s="22"/>
      <c r="E23" s="23" t="s">
        <v>38</v>
      </c>
      <c r="F23" s="24" t="s">
        <v>39</v>
      </c>
      <c r="G23" s="17" t="s">
        <v>37</v>
      </c>
      <c r="H23" s="18">
        <v>1364787996</v>
      </c>
      <c r="I23" s="18">
        <v>16555838.959999885</v>
      </c>
      <c r="J23" s="18">
        <v>1381343834.9599998</v>
      </c>
      <c r="K23" s="18">
        <v>0</v>
      </c>
      <c r="L23" s="18">
        <v>0</v>
      </c>
      <c r="M23" s="18">
        <v>0</v>
      </c>
      <c r="N23" s="18">
        <v>0</v>
      </c>
      <c r="O23" s="18">
        <v>1381343834.9599998</v>
      </c>
      <c r="P23" s="19"/>
      <c r="Q23" s="20"/>
    </row>
    <row r="24" spans="2:17" ht="51" customHeight="1" x14ac:dyDescent="0.2">
      <c r="B24" s="15"/>
      <c r="C24" s="21"/>
      <c r="D24" s="22"/>
      <c r="E24" s="23" t="s">
        <v>40</v>
      </c>
      <c r="F24" s="24" t="s">
        <v>41</v>
      </c>
      <c r="G24" s="17" t="s">
        <v>37</v>
      </c>
      <c r="H24" s="18">
        <v>3976278</v>
      </c>
      <c r="I24" s="18">
        <v>0</v>
      </c>
      <c r="J24" s="18">
        <v>3976278</v>
      </c>
      <c r="K24" s="18">
        <v>0</v>
      </c>
      <c r="L24" s="18">
        <v>0</v>
      </c>
      <c r="M24" s="18">
        <v>0</v>
      </c>
      <c r="N24" s="18">
        <v>0</v>
      </c>
      <c r="O24" s="18">
        <v>3976278</v>
      </c>
      <c r="P24" s="19"/>
      <c r="Q24" s="20"/>
    </row>
    <row r="25" spans="2:17" ht="89.25" x14ac:dyDescent="0.2">
      <c r="B25" s="15"/>
      <c r="C25" s="21"/>
      <c r="D25" s="22"/>
      <c r="E25" s="23" t="s">
        <v>42</v>
      </c>
      <c r="F25" s="24" t="s">
        <v>43</v>
      </c>
      <c r="G25" s="17" t="s">
        <v>37</v>
      </c>
      <c r="H25" s="18">
        <v>525021037</v>
      </c>
      <c r="I25" s="18">
        <v>104228890.81999999</v>
      </c>
      <c r="J25" s="18">
        <v>629249927.81999993</v>
      </c>
      <c r="K25" s="18">
        <v>91849155.429999992</v>
      </c>
      <c r="L25" s="18">
        <v>73567327.909999996</v>
      </c>
      <c r="M25" s="18">
        <v>73567327.909999996</v>
      </c>
      <c r="N25" s="18">
        <v>61126823.219999999</v>
      </c>
      <c r="O25" s="18">
        <v>555682599.90999997</v>
      </c>
      <c r="P25" s="19"/>
      <c r="Q25" s="20"/>
    </row>
    <row r="26" spans="2:17" ht="25.5" x14ac:dyDescent="0.2">
      <c r="B26" s="15"/>
      <c r="C26" s="21"/>
      <c r="D26" s="22"/>
      <c r="E26" s="23" t="s">
        <v>44</v>
      </c>
      <c r="F26" s="24" t="s">
        <v>45</v>
      </c>
      <c r="G26" s="17" t="s">
        <v>37</v>
      </c>
      <c r="H26" s="18">
        <v>235997478</v>
      </c>
      <c r="I26" s="18">
        <v>455257.11000001431</v>
      </c>
      <c r="J26" s="18">
        <v>236452735.11000001</v>
      </c>
      <c r="K26" s="18">
        <v>0</v>
      </c>
      <c r="L26" s="18">
        <v>0</v>
      </c>
      <c r="M26" s="18">
        <v>0</v>
      </c>
      <c r="N26" s="18">
        <v>0</v>
      </c>
      <c r="O26" s="18">
        <v>236452735.11000001</v>
      </c>
      <c r="P26" s="19"/>
      <c r="Q26" s="20"/>
    </row>
    <row r="27" spans="2:17" ht="76.5" x14ac:dyDescent="0.2">
      <c r="B27" s="15"/>
      <c r="C27" s="21"/>
      <c r="D27" s="22"/>
      <c r="E27" s="23" t="s">
        <v>46</v>
      </c>
      <c r="F27" s="24" t="s">
        <v>47</v>
      </c>
      <c r="G27" s="17" t="s">
        <v>37</v>
      </c>
      <c r="H27" s="18">
        <v>28327960</v>
      </c>
      <c r="I27" s="18">
        <v>-1.3969838619232178E-9</v>
      </c>
      <c r="J27" s="18">
        <v>28327960</v>
      </c>
      <c r="K27" s="18">
        <v>0</v>
      </c>
      <c r="L27" s="18">
        <v>0</v>
      </c>
      <c r="M27" s="18">
        <v>0</v>
      </c>
      <c r="N27" s="18">
        <v>0</v>
      </c>
      <c r="O27" s="18">
        <v>28327960</v>
      </c>
      <c r="P27" s="19"/>
      <c r="Q27" s="20"/>
    </row>
    <row r="28" spans="2:17" x14ac:dyDescent="0.2">
      <c r="B28" s="15"/>
      <c r="C28" s="21"/>
      <c r="D28" s="22"/>
      <c r="E28" s="23" t="s">
        <v>48</v>
      </c>
      <c r="F28" s="24" t="s">
        <v>49</v>
      </c>
      <c r="G28" s="17" t="s">
        <v>37</v>
      </c>
      <c r="H28" s="18">
        <v>62410472</v>
      </c>
      <c r="I28" s="18">
        <v>13445052.59</v>
      </c>
      <c r="J28" s="18">
        <v>75855524.590000004</v>
      </c>
      <c r="K28" s="18">
        <v>8457973.1500000004</v>
      </c>
      <c r="L28" s="18">
        <v>8457973.1500000004</v>
      </c>
      <c r="M28" s="18">
        <v>8457973.1500000004</v>
      </c>
      <c r="N28" s="18">
        <v>8457973.1500000004</v>
      </c>
      <c r="O28" s="18">
        <v>67397551.439999998</v>
      </c>
      <c r="P28" s="19"/>
      <c r="Q28" s="20"/>
    </row>
    <row r="29" spans="2:17" ht="38.25" x14ac:dyDescent="0.2">
      <c r="B29" s="15"/>
      <c r="C29" s="21"/>
      <c r="D29" s="22"/>
      <c r="E29" s="23" t="s">
        <v>50</v>
      </c>
      <c r="F29" s="24" t="s">
        <v>51</v>
      </c>
      <c r="G29" s="17" t="s">
        <v>37</v>
      </c>
      <c r="H29" s="18">
        <v>162023981</v>
      </c>
      <c r="I29" s="18">
        <v>143212805.97</v>
      </c>
      <c r="J29" s="18">
        <v>305236786.96999997</v>
      </c>
      <c r="K29" s="18">
        <v>104842554.58000001</v>
      </c>
      <c r="L29" s="18">
        <v>104842554.58000001</v>
      </c>
      <c r="M29" s="18">
        <v>104842554.58000001</v>
      </c>
      <c r="N29" s="18">
        <v>104842554.58000001</v>
      </c>
      <c r="O29" s="18">
        <v>200394232.39000002</v>
      </c>
      <c r="P29" s="19"/>
      <c r="Q29" s="20"/>
    </row>
    <row r="30" spans="2:17" ht="25.5" x14ac:dyDescent="0.2">
      <c r="B30" s="15"/>
      <c r="C30" s="21"/>
      <c r="D30" s="22"/>
      <c r="E30" s="23" t="s">
        <v>52</v>
      </c>
      <c r="F30" s="24" t="s">
        <v>53</v>
      </c>
      <c r="G30" s="17" t="s">
        <v>54</v>
      </c>
      <c r="H30" s="18">
        <v>0</v>
      </c>
      <c r="I30" s="18">
        <v>13000000</v>
      </c>
      <c r="J30" s="18">
        <v>13000000</v>
      </c>
      <c r="K30" s="18">
        <v>1407700.37</v>
      </c>
      <c r="L30" s="18">
        <v>211852.33</v>
      </c>
      <c r="M30" s="18">
        <v>211852.33</v>
      </c>
      <c r="N30" s="18">
        <v>211852.33</v>
      </c>
      <c r="O30" s="18">
        <v>12788147.670000002</v>
      </c>
      <c r="P30" s="19"/>
      <c r="Q30" s="20"/>
    </row>
    <row r="31" spans="2:17" x14ac:dyDescent="0.2">
      <c r="B31" s="15"/>
      <c r="C31" s="21"/>
      <c r="D31" s="22" t="s">
        <v>55</v>
      </c>
      <c r="E31" s="11"/>
      <c r="F31" s="11"/>
      <c r="G31" s="25"/>
      <c r="H31" s="26"/>
      <c r="I31" s="26"/>
      <c r="J31" s="26">
        <f>+H31+I31</f>
        <v>0</v>
      </c>
      <c r="K31" s="26"/>
      <c r="L31" s="26"/>
      <c r="M31" s="26"/>
      <c r="N31" s="26"/>
      <c r="O31" s="26">
        <f>+J31-L31</f>
        <v>0</v>
      </c>
      <c r="P31" s="27"/>
      <c r="Q31" s="28"/>
    </row>
    <row r="32" spans="2:17" x14ac:dyDescent="0.2">
      <c r="B32" s="15"/>
      <c r="C32" s="21"/>
      <c r="D32" s="22"/>
      <c r="E32" s="11"/>
      <c r="F32" s="11"/>
      <c r="G32" s="25"/>
      <c r="H32" s="25"/>
      <c r="I32" s="25"/>
      <c r="J32" s="25"/>
      <c r="K32" s="25"/>
      <c r="L32" s="25"/>
      <c r="M32" s="25"/>
      <c r="N32" s="25"/>
      <c r="O32" s="25">
        <f t="shared" ref="O32:O58" si="1">+H32-L32</f>
        <v>0</v>
      </c>
      <c r="P32" s="29" t="e">
        <f>L32/H32</f>
        <v>#DIV/0!</v>
      </c>
      <c r="Q32" s="30" t="e">
        <f t="shared" ref="Q32:Q58" si="2">L32/J32</f>
        <v>#DIV/0!</v>
      </c>
    </row>
    <row r="33" spans="2:17" x14ac:dyDescent="0.2">
      <c r="B33" s="15"/>
      <c r="C33" s="43"/>
      <c r="D33" s="44"/>
      <c r="E33" s="16">
        <f>SUM(E34:E41)</f>
        <v>0</v>
      </c>
      <c r="F33" s="16"/>
      <c r="G33" s="17">
        <f>SUM(G34:G41)</f>
        <v>0</v>
      </c>
      <c r="H33" s="18"/>
      <c r="I33" s="17"/>
      <c r="J33" s="17"/>
      <c r="K33" s="17"/>
      <c r="L33" s="17">
        <f>SUM(L34:L41)</f>
        <v>0</v>
      </c>
      <c r="M33" s="17"/>
      <c r="N33" s="17">
        <f>SUM(N34:N41)</f>
        <v>0</v>
      </c>
      <c r="O33" s="18">
        <f t="shared" si="1"/>
        <v>0</v>
      </c>
      <c r="P33" s="29" t="e">
        <f t="shared" ref="P33:P58" si="3">L33/H33</f>
        <v>#DIV/0!</v>
      </c>
      <c r="Q33" s="30" t="e">
        <f t="shared" si="2"/>
        <v>#DIV/0!</v>
      </c>
    </row>
    <row r="34" spans="2:17" x14ac:dyDescent="0.2">
      <c r="B34" s="15"/>
      <c r="C34" s="21"/>
      <c r="D34" s="22"/>
      <c r="E34" s="11"/>
      <c r="F34" s="11"/>
      <c r="G34" s="25"/>
      <c r="H34" s="25"/>
      <c r="I34" s="25"/>
      <c r="J34" s="25"/>
      <c r="K34" s="25"/>
      <c r="L34" s="25"/>
      <c r="M34" s="25"/>
      <c r="N34" s="25"/>
      <c r="O34" s="25">
        <f t="shared" si="1"/>
        <v>0</v>
      </c>
      <c r="P34" s="29" t="e">
        <f t="shared" si="3"/>
        <v>#DIV/0!</v>
      </c>
      <c r="Q34" s="30" t="e">
        <f t="shared" si="2"/>
        <v>#DIV/0!</v>
      </c>
    </row>
    <row r="35" spans="2:17" x14ac:dyDescent="0.2">
      <c r="B35" s="15"/>
      <c r="C35" s="21"/>
      <c r="D35" s="22"/>
      <c r="E35" s="11"/>
      <c r="F35" s="11"/>
      <c r="G35" s="25"/>
      <c r="H35" s="25"/>
      <c r="I35" s="25"/>
      <c r="J35" s="25"/>
      <c r="K35" s="25"/>
      <c r="L35" s="25"/>
      <c r="M35" s="25"/>
      <c r="N35" s="25"/>
      <c r="O35" s="25">
        <f t="shared" si="1"/>
        <v>0</v>
      </c>
      <c r="P35" s="29" t="e">
        <f t="shared" si="3"/>
        <v>#DIV/0!</v>
      </c>
      <c r="Q35" s="30" t="e">
        <f t="shared" si="2"/>
        <v>#DIV/0!</v>
      </c>
    </row>
    <row r="36" spans="2:17" x14ac:dyDescent="0.2">
      <c r="B36" s="15"/>
      <c r="C36" s="21"/>
      <c r="D36" s="22"/>
      <c r="E36" s="11"/>
      <c r="F36" s="11"/>
      <c r="G36" s="25"/>
      <c r="H36" s="25"/>
      <c r="I36" s="25"/>
      <c r="J36" s="25"/>
      <c r="K36" s="25"/>
      <c r="L36" s="25"/>
      <c r="M36" s="25"/>
      <c r="N36" s="25"/>
      <c r="O36" s="25">
        <f t="shared" si="1"/>
        <v>0</v>
      </c>
      <c r="P36" s="29" t="e">
        <f t="shared" si="3"/>
        <v>#DIV/0!</v>
      </c>
      <c r="Q36" s="30" t="e">
        <f t="shared" si="2"/>
        <v>#DIV/0!</v>
      </c>
    </row>
    <row r="37" spans="2:17" x14ac:dyDescent="0.2">
      <c r="B37" s="15"/>
      <c r="C37" s="21"/>
      <c r="D37" s="22"/>
      <c r="E37" s="11"/>
      <c r="F37" s="11"/>
      <c r="G37" s="25"/>
      <c r="H37" s="25"/>
      <c r="I37" s="25"/>
      <c r="J37" s="25"/>
      <c r="K37" s="25"/>
      <c r="L37" s="25"/>
      <c r="M37" s="25"/>
      <c r="N37" s="25"/>
      <c r="O37" s="25">
        <f t="shared" si="1"/>
        <v>0</v>
      </c>
      <c r="P37" s="29" t="e">
        <f t="shared" si="3"/>
        <v>#DIV/0!</v>
      </c>
      <c r="Q37" s="30" t="e">
        <f t="shared" si="2"/>
        <v>#DIV/0!</v>
      </c>
    </row>
    <row r="38" spans="2:17" x14ac:dyDescent="0.2">
      <c r="B38" s="15"/>
      <c r="C38" s="21"/>
      <c r="D38" s="22"/>
      <c r="E38" s="11"/>
      <c r="F38" s="11"/>
      <c r="G38" s="25"/>
      <c r="H38" s="25"/>
      <c r="I38" s="25"/>
      <c r="J38" s="25"/>
      <c r="K38" s="25"/>
      <c r="L38" s="25"/>
      <c r="M38" s="25"/>
      <c r="N38" s="25"/>
      <c r="O38" s="25">
        <f t="shared" si="1"/>
        <v>0</v>
      </c>
      <c r="P38" s="29" t="e">
        <f t="shared" si="3"/>
        <v>#DIV/0!</v>
      </c>
      <c r="Q38" s="30" t="e">
        <f t="shared" si="2"/>
        <v>#DIV/0!</v>
      </c>
    </row>
    <row r="39" spans="2:17" x14ac:dyDescent="0.2">
      <c r="B39" s="15"/>
      <c r="C39" s="21"/>
      <c r="D39" s="22"/>
      <c r="E39" s="11"/>
      <c r="F39" s="11"/>
      <c r="G39" s="25"/>
      <c r="H39" s="25"/>
      <c r="I39" s="25"/>
      <c r="J39" s="25"/>
      <c r="K39" s="25"/>
      <c r="L39" s="25"/>
      <c r="M39" s="25"/>
      <c r="N39" s="25"/>
      <c r="O39" s="25">
        <f t="shared" si="1"/>
        <v>0</v>
      </c>
      <c r="P39" s="29" t="e">
        <f t="shared" si="3"/>
        <v>#DIV/0!</v>
      </c>
      <c r="Q39" s="30" t="e">
        <f t="shared" si="2"/>
        <v>#DIV/0!</v>
      </c>
    </row>
    <row r="40" spans="2:17" x14ac:dyDescent="0.2">
      <c r="B40" s="15"/>
      <c r="C40" s="21"/>
      <c r="D40" s="22"/>
      <c r="E40" s="11"/>
      <c r="F40" s="11"/>
      <c r="G40" s="25"/>
      <c r="H40" s="25"/>
      <c r="I40" s="25"/>
      <c r="J40" s="25"/>
      <c r="K40" s="25"/>
      <c r="L40" s="25"/>
      <c r="M40" s="25"/>
      <c r="N40" s="25"/>
      <c r="O40" s="25">
        <f t="shared" si="1"/>
        <v>0</v>
      </c>
      <c r="P40" s="29" t="e">
        <f t="shared" si="3"/>
        <v>#DIV/0!</v>
      </c>
      <c r="Q40" s="30" t="e">
        <f t="shared" si="2"/>
        <v>#DIV/0!</v>
      </c>
    </row>
    <row r="41" spans="2:17" x14ac:dyDescent="0.2">
      <c r="B41" s="15"/>
      <c r="C41" s="21"/>
      <c r="D41" s="22"/>
      <c r="E41" s="11"/>
      <c r="F41" s="11"/>
      <c r="G41" s="25"/>
      <c r="H41" s="25"/>
      <c r="I41" s="25"/>
      <c r="J41" s="25"/>
      <c r="K41" s="25"/>
      <c r="L41" s="25"/>
      <c r="M41" s="25"/>
      <c r="N41" s="25"/>
      <c r="O41" s="25">
        <f t="shared" si="1"/>
        <v>0</v>
      </c>
      <c r="P41" s="29" t="e">
        <f t="shared" si="3"/>
        <v>#DIV/0!</v>
      </c>
      <c r="Q41" s="30" t="e">
        <f t="shared" si="2"/>
        <v>#DIV/0!</v>
      </c>
    </row>
    <row r="42" spans="2:17" x14ac:dyDescent="0.2">
      <c r="B42" s="15"/>
      <c r="C42" s="43"/>
      <c r="D42" s="44"/>
      <c r="E42" s="16">
        <f>SUM(E43:E45)</f>
        <v>0</v>
      </c>
      <c r="F42" s="16"/>
      <c r="G42" s="17">
        <f>SUM(G43:G45)</f>
        <v>0</v>
      </c>
      <c r="H42" s="18"/>
      <c r="I42" s="17"/>
      <c r="J42" s="17"/>
      <c r="K42" s="17"/>
      <c r="L42" s="17">
        <f>SUM(L43:L45)</f>
        <v>0</v>
      </c>
      <c r="M42" s="17"/>
      <c r="N42" s="17">
        <f>SUM(N43:N45)</f>
        <v>0</v>
      </c>
      <c r="O42" s="18">
        <f t="shared" si="1"/>
        <v>0</v>
      </c>
      <c r="P42" s="29" t="e">
        <f t="shared" si="3"/>
        <v>#DIV/0!</v>
      </c>
      <c r="Q42" s="30" t="e">
        <f t="shared" si="2"/>
        <v>#DIV/0!</v>
      </c>
    </row>
    <row r="43" spans="2:17" x14ac:dyDescent="0.2">
      <c r="B43" s="15"/>
      <c r="C43" s="21"/>
      <c r="D43" s="22"/>
      <c r="E43" s="11"/>
      <c r="F43" s="11"/>
      <c r="G43" s="25"/>
      <c r="H43" s="25"/>
      <c r="I43" s="25"/>
      <c r="J43" s="25"/>
      <c r="K43" s="25"/>
      <c r="L43" s="25"/>
      <c r="M43" s="25"/>
      <c r="N43" s="25"/>
      <c r="O43" s="25">
        <f t="shared" si="1"/>
        <v>0</v>
      </c>
      <c r="P43" s="29" t="e">
        <f t="shared" si="3"/>
        <v>#DIV/0!</v>
      </c>
      <c r="Q43" s="30" t="e">
        <f t="shared" si="2"/>
        <v>#DIV/0!</v>
      </c>
    </row>
    <row r="44" spans="2:17" x14ac:dyDescent="0.2">
      <c r="B44" s="15"/>
      <c r="C44" s="21"/>
      <c r="D44" s="22"/>
      <c r="E44" s="11"/>
      <c r="F44" s="11"/>
      <c r="G44" s="25"/>
      <c r="H44" s="25"/>
      <c r="I44" s="25"/>
      <c r="J44" s="25"/>
      <c r="K44" s="25"/>
      <c r="L44" s="25"/>
      <c r="M44" s="25"/>
      <c r="N44" s="25"/>
      <c r="O44" s="25">
        <f t="shared" si="1"/>
        <v>0</v>
      </c>
      <c r="P44" s="29" t="e">
        <f t="shared" si="3"/>
        <v>#DIV/0!</v>
      </c>
      <c r="Q44" s="30" t="e">
        <f t="shared" si="2"/>
        <v>#DIV/0!</v>
      </c>
    </row>
    <row r="45" spans="2:17" x14ac:dyDescent="0.2">
      <c r="B45" s="15"/>
      <c r="C45" s="21"/>
      <c r="D45" s="22"/>
      <c r="E45" s="11"/>
      <c r="F45" s="11"/>
      <c r="G45" s="25"/>
      <c r="H45" s="25"/>
      <c r="I45" s="25"/>
      <c r="J45" s="25"/>
      <c r="K45" s="25"/>
      <c r="L45" s="25"/>
      <c r="M45" s="25"/>
      <c r="N45" s="25"/>
      <c r="O45" s="25">
        <f t="shared" si="1"/>
        <v>0</v>
      </c>
      <c r="P45" s="29" t="e">
        <f t="shared" si="3"/>
        <v>#DIV/0!</v>
      </c>
      <c r="Q45" s="30" t="e">
        <f t="shared" si="2"/>
        <v>#DIV/0!</v>
      </c>
    </row>
    <row r="46" spans="2:17" x14ac:dyDescent="0.2">
      <c r="B46" s="15"/>
      <c r="C46" s="43"/>
      <c r="D46" s="44"/>
      <c r="E46" s="16">
        <f>SUM(E47:E48)</f>
        <v>0</v>
      </c>
      <c r="F46" s="16"/>
      <c r="G46" s="17">
        <f>SUM(G47:G48)</f>
        <v>0</v>
      </c>
      <c r="H46" s="18"/>
      <c r="I46" s="17"/>
      <c r="J46" s="17"/>
      <c r="K46" s="17"/>
      <c r="L46" s="17">
        <f>SUM(L47:L48)</f>
        <v>0</v>
      </c>
      <c r="M46" s="17"/>
      <c r="N46" s="17">
        <f>SUM(N47:N48)</f>
        <v>0</v>
      </c>
      <c r="O46" s="18">
        <f t="shared" si="1"/>
        <v>0</v>
      </c>
      <c r="P46" s="29" t="e">
        <f t="shared" si="3"/>
        <v>#DIV/0!</v>
      </c>
      <c r="Q46" s="30" t="e">
        <f t="shared" si="2"/>
        <v>#DIV/0!</v>
      </c>
    </row>
    <row r="47" spans="2:17" x14ac:dyDescent="0.2">
      <c r="B47" s="15"/>
      <c r="C47" s="21"/>
      <c r="D47" s="22"/>
      <c r="E47" s="11"/>
      <c r="F47" s="11"/>
      <c r="G47" s="25"/>
      <c r="H47" s="25"/>
      <c r="I47" s="25"/>
      <c r="J47" s="25"/>
      <c r="K47" s="25"/>
      <c r="L47" s="25"/>
      <c r="M47" s="25"/>
      <c r="N47" s="25"/>
      <c r="O47" s="25">
        <f t="shared" si="1"/>
        <v>0</v>
      </c>
      <c r="P47" s="29" t="e">
        <f t="shared" si="3"/>
        <v>#DIV/0!</v>
      </c>
      <c r="Q47" s="30" t="e">
        <f t="shared" si="2"/>
        <v>#DIV/0!</v>
      </c>
    </row>
    <row r="48" spans="2:17" x14ac:dyDescent="0.2">
      <c r="B48" s="15"/>
      <c r="C48" s="21"/>
      <c r="D48" s="22"/>
      <c r="E48" s="11"/>
      <c r="F48" s="11"/>
      <c r="G48" s="25"/>
      <c r="H48" s="25"/>
      <c r="I48" s="25"/>
      <c r="J48" s="25"/>
      <c r="K48" s="25"/>
      <c r="L48" s="25"/>
      <c r="M48" s="25"/>
      <c r="N48" s="25"/>
      <c r="O48" s="25">
        <f t="shared" si="1"/>
        <v>0</v>
      </c>
      <c r="P48" s="29" t="e">
        <f t="shared" si="3"/>
        <v>#DIV/0!</v>
      </c>
      <c r="Q48" s="30" t="e">
        <f t="shared" si="2"/>
        <v>#DIV/0!</v>
      </c>
    </row>
    <row r="49" spans="2:17" x14ac:dyDescent="0.2">
      <c r="B49" s="15"/>
      <c r="C49" s="43"/>
      <c r="D49" s="44"/>
      <c r="E49" s="16">
        <f>SUM(E50:E53)</f>
        <v>0</v>
      </c>
      <c r="F49" s="16"/>
      <c r="G49" s="17">
        <f>SUM(G50:G53)</f>
        <v>0</v>
      </c>
      <c r="H49" s="18"/>
      <c r="I49" s="17"/>
      <c r="J49" s="17"/>
      <c r="K49" s="17"/>
      <c r="L49" s="17">
        <f>SUM(L50:L53)</f>
        <v>0</v>
      </c>
      <c r="M49" s="17"/>
      <c r="N49" s="17">
        <f>SUM(N50:N53)</f>
        <v>0</v>
      </c>
      <c r="O49" s="18">
        <f t="shared" si="1"/>
        <v>0</v>
      </c>
      <c r="P49" s="29" t="e">
        <f t="shared" si="3"/>
        <v>#DIV/0!</v>
      </c>
      <c r="Q49" s="30" t="e">
        <f t="shared" si="2"/>
        <v>#DIV/0!</v>
      </c>
    </row>
    <row r="50" spans="2:17" x14ac:dyDescent="0.2">
      <c r="B50" s="15"/>
      <c r="C50" s="21"/>
      <c r="D50" s="22"/>
      <c r="E50" s="11"/>
      <c r="F50" s="11"/>
      <c r="G50" s="25"/>
      <c r="H50" s="25"/>
      <c r="I50" s="25"/>
      <c r="J50" s="25"/>
      <c r="K50" s="25"/>
      <c r="L50" s="25"/>
      <c r="M50" s="25"/>
      <c r="N50" s="25"/>
      <c r="O50" s="25">
        <f t="shared" si="1"/>
        <v>0</v>
      </c>
      <c r="P50" s="29" t="e">
        <f t="shared" si="3"/>
        <v>#DIV/0!</v>
      </c>
      <c r="Q50" s="30" t="e">
        <f t="shared" si="2"/>
        <v>#DIV/0!</v>
      </c>
    </row>
    <row r="51" spans="2:17" x14ac:dyDescent="0.2">
      <c r="B51" s="15"/>
      <c r="C51" s="21"/>
      <c r="D51" s="22"/>
      <c r="E51" s="11"/>
      <c r="F51" s="11"/>
      <c r="G51" s="25"/>
      <c r="H51" s="25"/>
      <c r="I51" s="25"/>
      <c r="J51" s="25"/>
      <c r="K51" s="25"/>
      <c r="L51" s="25"/>
      <c r="M51" s="25"/>
      <c r="N51" s="25"/>
      <c r="O51" s="25">
        <f t="shared" si="1"/>
        <v>0</v>
      </c>
      <c r="P51" s="29" t="e">
        <f t="shared" si="3"/>
        <v>#DIV/0!</v>
      </c>
      <c r="Q51" s="30" t="e">
        <f t="shared" si="2"/>
        <v>#DIV/0!</v>
      </c>
    </row>
    <row r="52" spans="2:17" x14ac:dyDescent="0.2">
      <c r="B52" s="15"/>
      <c r="C52" s="21"/>
      <c r="D52" s="22"/>
      <c r="E52" s="11"/>
      <c r="F52" s="11"/>
      <c r="G52" s="25"/>
      <c r="H52" s="25"/>
      <c r="I52" s="25"/>
      <c r="J52" s="25"/>
      <c r="K52" s="25"/>
      <c r="L52" s="25"/>
      <c r="M52" s="25"/>
      <c r="N52" s="25"/>
      <c r="O52" s="25">
        <f t="shared" si="1"/>
        <v>0</v>
      </c>
      <c r="P52" s="29" t="e">
        <f t="shared" si="3"/>
        <v>#DIV/0!</v>
      </c>
      <c r="Q52" s="30" t="e">
        <f t="shared" si="2"/>
        <v>#DIV/0!</v>
      </c>
    </row>
    <row r="53" spans="2:17" x14ac:dyDescent="0.2">
      <c r="B53" s="15"/>
      <c r="C53" s="21"/>
      <c r="D53" s="22"/>
      <c r="E53" s="11"/>
      <c r="F53" s="11"/>
      <c r="G53" s="25"/>
      <c r="H53" s="25"/>
      <c r="I53" s="25"/>
      <c r="J53" s="25"/>
      <c r="K53" s="25"/>
      <c r="L53" s="25"/>
      <c r="M53" s="25"/>
      <c r="N53" s="25"/>
      <c r="O53" s="25">
        <f t="shared" si="1"/>
        <v>0</v>
      </c>
      <c r="P53" s="29" t="e">
        <f t="shared" si="3"/>
        <v>#DIV/0!</v>
      </c>
      <c r="Q53" s="30" t="e">
        <f t="shared" si="2"/>
        <v>#DIV/0!</v>
      </c>
    </row>
    <row r="54" spans="2:17" x14ac:dyDescent="0.2">
      <c r="B54" s="15"/>
      <c r="C54" s="43"/>
      <c r="D54" s="44"/>
      <c r="E54" s="16">
        <f>SUM(E55)</f>
        <v>0</v>
      </c>
      <c r="F54" s="16"/>
      <c r="G54" s="17">
        <f>SUM(G55)</f>
        <v>0</v>
      </c>
      <c r="H54" s="18"/>
      <c r="I54" s="17"/>
      <c r="J54" s="17"/>
      <c r="K54" s="17"/>
      <c r="L54" s="17">
        <f>SUM(L55)</f>
        <v>0</v>
      </c>
      <c r="M54" s="17"/>
      <c r="N54" s="17">
        <f>SUM(N55)</f>
        <v>0</v>
      </c>
      <c r="O54" s="18">
        <f t="shared" si="1"/>
        <v>0</v>
      </c>
      <c r="P54" s="29" t="e">
        <f t="shared" si="3"/>
        <v>#DIV/0!</v>
      </c>
      <c r="Q54" s="30" t="e">
        <f t="shared" si="2"/>
        <v>#DIV/0!</v>
      </c>
    </row>
    <row r="55" spans="2:17" x14ac:dyDescent="0.2">
      <c r="B55" s="15"/>
      <c r="C55" s="21"/>
      <c r="D55" s="22"/>
      <c r="E55" s="11"/>
      <c r="F55" s="11"/>
      <c r="G55" s="25"/>
      <c r="H55" s="25"/>
      <c r="I55" s="25"/>
      <c r="J55" s="25"/>
      <c r="K55" s="25"/>
      <c r="L55" s="25"/>
      <c r="M55" s="25"/>
      <c r="N55" s="25"/>
      <c r="O55" s="25">
        <f t="shared" si="1"/>
        <v>0</v>
      </c>
      <c r="P55" s="29" t="e">
        <f t="shared" si="3"/>
        <v>#DIV/0!</v>
      </c>
      <c r="Q55" s="30" t="e">
        <f t="shared" si="2"/>
        <v>#DIV/0!</v>
      </c>
    </row>
    <row r="56" spans="2:17" x14ac:dyDescent="0.2">
      <c r="B56" s="45"/>
      <c r="C56" s="46"/>
      <c r="D56" s="47"/>
      <c r="E56" s="11"/>
      <c r="F56" s="11"/>
      <c r="G56" s="25"/>
      <c r="H56" s="25"/>
      <c r="I56" s="25"/>
      <c r="J56" s="25"/>
      <c r="K56" s="25"/>
      <c r="L56" s="25"/>
      <c r="M56" s="25"/>
      <c r="N56" s="25"/>
      <c r="O56" s="25">
        <f t="shared" si="1"/>
        <v>0</v>
      </c>
      <c r="P56" s="29" t="e">
        <f t="shared" si="3"/>
        <v>#DIV/0!</v>
      </c>
      <c r="Q56" s="30" t="e">
        <f t="shared" si="2"/>
        <v>#DIV/0!</v>
      </c>
    </row>
    <row r="57" spans="2:17" x14ac:dyDescent="0.2">
      <c r="B57" s="45"/>
      <c r="C57" s="46"/>
      <c r="D57" s="47"/>
      <c r="E57" s="11"/>
      <c r="F57" s="11"/>
      <c r="G57" s="25"/>
      <c r="H57" s="25"/>
      <c r="I57" s="25"/>
      <c r="J57" s="25"/>
      <c r="K57" s="25"/>
      <c r="L57" s="25"/>
      <c r="M57" s="25"/>
      <c r="N57" s="25"/>
      <c r="O57" s="25">
        <f t="shared" si="1"/>
        <v>0</v>
      </c>
      <c r="P57" s="29" t="e">
        <f t="shared" si="3"/>
        <v>#DIV/0!</v>
      </c>
      <c r="Q57" s="30" t="e">
        <f t="shared" si="2"/>
        <v>#DIV/0!</v>
      </c>
    </row>
    <row r="58" spans="2:17" x14ac:dyDescent="0.2">
      <c r="B58" s="45"/>
      <c r="C58" s="46"/>
      <c r="D58" s="47"/>
      <c r="E58" s="11"/>
      <c r="F58" s="11"/>
      <c r="G58" s="25"/>
      <c r="H58" s="25"/>
      <c r="I58" s="25"/>
      <c r="J58" s="25"/>
      <c r="K58" s="25"/>
      <c r="L58" s="25"/>
      <c r="M58" s="25"/>
      <c r="N58" s="25"/>
      <c r="O58" s="25">
        <f t="shared" si="1"/>
        <v>0</v>
      </c>
      <c r="P58" s="29" t="e">
        <f t="shared" si="3"/>
        <v>#DIV/0!</v>
      </c>
      <c r="Q58" s="30" t="e">
        <f t="shared" si="2"/>
        <v>#DIV/0!</v>
      </c>
    </row>
    <row r="59" spans="2:17" ht="12.75" customHeight="1" x14ac:dyDescent="0.2">
      <c r="B59" s="31"/>
      <c r="C59" s="32"/>
      <c r="D59" s="33"/>
      <c r="E59" s="34"/>
      <c r="F59" s="34"/>
      <c r="G59" s="35"/>
      <c r="H59" s="35"/>
      <c r="I59" s="35"/>
      <c r="J59" s="35"/>
      <c r="K59" s="35"/>
      <c r="L59" s="35"/>
      <c r="M59" s="35"/>
      <c r="N59" s="35"/>
      <c r="O59" s="25"/>
      <c r="P59" s="27"/>
      <c r="Q59" s="28"/>
    </row>
    <row r="60" spans="2:17" x14ac:dyDescent="0.2">
      <c r="B60" s="36"/>
      <c r="C60" s="48" t="s">
        <v>56</v>
      </c>
      <c r="D60" s="49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8">
        <v>0</v>
      </c>
      <c r="P60" s="38">
        <v>0</v>
      </c>
      <c r="Q60" s="38">
        <v>0</v>
      </c>
    </row>
    <row r="61" spans="2:17" x14ac:dyDescent="0.2">
      <c r="B61" s="39" t="s">
        <v>57</v>
      </c>
      <c r="C61" s="40"/>
      <c r="D61" s="40"/>
      <c r="E61" s="40"/>
      <c r="F61" s="4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0"/>
    </row>
    <row r="62" spans="2:17" x14ac:dyDescent="0.2"/>
    <row r="63" spans="2:17" x14ac:dyDescent="0.2"/>
    <row r="64" spans="2:17" x14ac:dyDescent="0.2"/>
    <row r="65" spans="1:18" x14ac:dyDescent="0.2"/>
    <row r="66" spans="1:18" x14ac:dyDescent="0.2"/>
    <row r="67" spans="1:18" x14ac:dyDescent="0.2"/>
    <row r="68" spans="1:18" x14ac:dyDescent="0.2"/>
    <row r="69" spans="1:18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"/>
    <row r="71" spans="1:18" x14ac:dyDescent="0.2"/>
    <row r="72" spans="1:18" x14ac:dyDescent="0.2"/>
  </sheetData>
  <mergeCells count="17">
    <mergeCell ref="P12:Q12"/>
    <mergeCell ref="C49:D49"/>
    <mergeCell ref="B12:D14"/>
    <mergeCell ref="E12:E14"/>
    <mergeCell ref="G12:G14"/>
    <mergeCell ref="H12:N12"/>
    <mergeCell ref="O12:O13"/>
    <mergeCell ref="C54:D54"/>
    <mergeCell ref="B56:D56"/>
    <mergeCell ref="B57:D57"/>
    <mergeCell ref="B58:D58"/>
    <mergeCell ref="C60:D60"/>
    <mergeCell ref="B15:D15"/>
    <mergeCell ref="C16:D16"/>
    <mergeCell ref="C33:D33"/>
    <mergeCell ref="C42:D42"/>
    <mergeCell ref="C46:D46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5461"/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2017-06-28T14:54:20Z</dcterms:created>
  <dcterms:modified xsi:type="dcterms:W3CDTF">2020-08-01T04:22:53Z</dcterms:modified>
</cp:coreProperties>
</file>