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Programática\"/>
    </mc:Choice>
  </mc:AlternateContent>
  <xr:revisionPtr revIDLastSave="0" documentId="13_ncr:1_{EB10CE5E-5DC2-435E-8771-C030F86BB28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GCP" sheetId="5" r:id="rId1"/>
    <sheet name="FF" sheetId="13" state="hidden" r:id="rId2"/>
  </sheets>
  <definedNames>
    <definedName name="_xlnm.Print_Area" localSheetId="1">FF!$A$1:$G$44</definedName>
    <definedName name="_xlnm.Print_Area" localSheetId="0">GCP!$A$1:$K$48</definedName>
    <definedName name="Print_Area" localSheetId="0">GCP!$A$1:$K$60</definedName>
  </definedNames>
  <calcPr calcId="191029"/>
</workbook>
</file>

<file path=xl/calcChain.xml><?xml version="1.0" encoding="utf-8"?>
<calcChain xmlns="http://schemas.openxmlformats.org/spreadsheetml/2006/main">
  <c r="J14" i="5" l="1"/>
  <c r="J15" i="5"/>
  <c r="J13" i="5"/>
  <c r="F32" i="13" l="1"/>
  <c r="E32" i="13"/>
  <c r="D32" i="13"/>
  <c r="D24" i="13"/>
  <c r="F13" i="13"/>
  <c r="E13" i="13"/>
  <c r="D13" i="13"/>
  <c r="F10" i="13"/>
  <c r="E10" i="13"/>
  <c r="E16" i="13" s="1"/>
  <c r="E20" i="13" s="1"/>
  <c r="E24" i="13" s="1"/>
  <c r="D10" i="13"/>
  <c r="F16" i="13" l="1"/>
  <c r="F20" i="13" s="1"/>
  <c r="F24" i="13" s="1"/>
  <c r="D16" i="13"/>
  <c r="I33" i="5" l="1"/>
  <c r="I28" i="5"/>
  <c r="I25" i="5"/>
  <c r="I21" i="5"/>
  <c r="I12" i="5"/>
  <c r="I9" i="5"/>
  <c r="H33" i="5"/>
  <c r="H28" i="5"/>
  <c r="H25" i="5"/>
  <c r="H21" i="5"/>
  <c r="H12" i="5"/>
  <c r="H9" i="5"/>
  <c r="G34" i="5"/>
  <c r="J34" i="5" s="1"/>
  <c r="J33" i="5" s="1"/>
  <c r="G30" i="5"/>
  <c r="J30" i="5" s="1"/>
  <c r="G31" i="5"/>
  <c r="J31" i="5" s="1"/>
  <c r="G32" i="5"/>
  <c r="J32" i="5" s="1"/>
  <c r="G29" i="5"/>
  <c r="G27" i="5"/>
  <c r="J27" i="5" s="1"/>
  <c r="G26" i="5"/>
  <c r="J26" i="5" s="1"/>
  <c r="G23" i="5"/>
  <c r="J23" i="5" s="1"/>
  <c r="G24" i="5"/>
  <c r="J24" i="5" s="1"/>
  <c r="G22" i="5"/>
  <c r="G14" i="5"/>
  <c r="G15" i="5"/>
  <c r="G16" i="5"/>
  <c r="J16" i="5" s="1"/>
  <c r="G17" i="5"/>
  <c r="J17" i="5" s="1"/>
  <c r="G18" i="5"/>
  <c r="J18" i="5" s="1"/>
  <c r="G19" i="5"/>
  <c r="J19" i="5" s="1"/>
  <c r="G20" i="5"/>
  <c r="J20" i="5" s="1"/>
  <c r="G13" i="5"/>
  <c r="G11" i="5"/>
  <c r="J11" i="5" s="1"/>
  <c r="G10" i="5"/>
  <c r="J10" i="5" s="1"/>
  <c r="G33" i="5"/>
  <c r="F33" i="5"/>
  <c r="E33" i="5"/>
  <c r="F28" i="5"/>
  <c r="E28" i="5"/>
  <c r="F25" i="5"/>
  <c r="E25" i="5"/>
  <c r="F21" i="5"/>
  <c r="E21" i="5"/>
  <c r="F12" i="5"/>
  <c r="E12" i="5"/>
  <c r="E39" i="5" s="1"/>
  <c r="F9" i="5"/>
  <c r="E9" i="5"/>
  <c r="G21" i="5" l="1"/>
  <c r="J25" i="5"/>
  <c r="G28" i="5"/>
  <c r="J29" i="5"/>
  <c r="J28" i="5" s="1"/>
  <c r="J22" i="5"/>
  <c r="J21" i="5" s="1"/>
  <c r="J12" i="5"/>
  <c r="J39" i="5" s="1"/>
  <c r="G12" i="5"/>
  <c r="J9" i="5"/>
  <c r="G25" i="5"/>
  <c r="G9" i="5"/>
  <c r="I39" i="5" l="1"/>
  <c r="H39" i="5"/>
  <c r="F39" i="5"/>
  <c r="G3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J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<sst xmlns="http://schemas.openxmlformats.org/spreadsheetml/2006/main" count="77" uniqueCount="67">
  <si>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</si>
  <si>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</si>
  <si>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</si>
  <si>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</si>
  <si>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</si>
  <si>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</si>
  <si>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</si>
  <si>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</si>
  <si>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</si>
  <si>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</si>
  <si>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</si>
  <si>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</si>
  <si>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</si>
  <si>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</si>
  <si>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</si>
  <si>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</si>
  <si>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</si>
  <si>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</si>
  <si>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</si>
  <si>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</si>
  <si>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</si>
  <si>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</si>
  <si>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</si>
  <si>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</si>
  <si>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</si>
  <si>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</si>
  <si>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</si>
  <si>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</si>
  <si>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</si>
  <si>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</si>
  <si>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</si>
  <si>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</si>
  <si>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</si>
  <si>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</si>
  <si>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</si>
  <si>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</si>
  <si>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</si>
  <si>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</si>
  <si>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</si>
  <si>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</si>
  <si>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</si>
  <si>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6 = ( 3 - 4 )</t>
  </si>
  <si>
    <t>Indicadores de Postura Fiscal</t>
  </si>
  <si>
    <t>Del 01 de Enero Al 30 de Septiembre de 2018</t>
  </si>
  <si>
    <t>Estimado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</si>
  <si>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</si>
  <si>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</si>
  <si>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</si>
  <si>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</si>
  <si>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</si>
  <si>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</si>
  <si>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</si>
  <si>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</si>
  <si>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</si>
  <si>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</si>
  <si>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</si>
  <si>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</si>
  <si>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</si>
  <si>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</si>
  <si>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</si>
  <si>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</si>
  <si>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</si>
  <si>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Del 01 de Enero Al 30 de Septiembre de 2019</t>
  </si>
  <si>
    <t>Régimen de Protección Social en Salud del Estado de Guanajuato</t>
  </si>
  <si>
    <t>Gasto por Categoría Programática</t>
  </si>
  <si>
    <t>“Bajo protesta de decir verdad declaramos que los Estados Financieros y sus notas, son razonablemente correctos y son responsabilidad del emisor”.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</si>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</sst>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_ ;\-#,##0.00\ "/>
    <numFmt numFmtId="171" formatCode="_-&quot;$&quot;* #,##0.00_-;\-&quot;$&quot;* #,##0.00_-;_-&quot;$&quot;* &quot;-&quot;??_-;_-@_-"/>
    <numFmt numFmtId="172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164" fontId="2" fillId="0" borderId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165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30" borderId="19" applyNumberFormat="0" applyFont="0" applyAlignment="0" applyProtection="0"/>
    <xf numFmtId="0" fontId="5" fillId="30" borderId="19" applyNumberFormat="0" applyFont="0" applyAlignment="0" applyProtection="0"/>
    <xf numFmtId="0" fontId="22" fillId="30" borderId="19" applyNumberFormat="0" applyFont="0" applyAlignment="0" applyProtection="0"/>
    <xf numFmtId="0" fontId="5" fillId="30" borderId="19" applyNumberFormat="0" applyFont="0" applyAlignment="0" applyProtection="0"/>
    <xf numFmtId="0" fontId="22" fillId="30" borderId="19" applyNumberFormat="0" applyFont="0" applyAlignment="0" applyProtection="0"/>
    <xf numFmtId="0" fontId="22" fillId="30" borderId="19" applyNumberFormat="0" applyFont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/>
    <xf numFmtId="9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87">
    <xf numFmtId="0" fontId="0" fillId="0" borderId="0" xfId="0"/>
    <xf numFmtId="0" fontId="27" fillId="0" borderId="0" xfId="0" applyFont="1" applyBorder="1" applyProtection="1">
      <protection hidden="1"/>
    </xf>
    <xf numFmtId="0" fontId="1" fillId="31" borderId="0" xfId="0" applyFont="1" applyFill="1" applyBorder="1" applyAlignment="1" applyProtection="1">
      <alignment horizontal="centerContinuous"/>
      <protection hidden="1"/>
    </xf>
    <xf numFmtId="0" fontId="27" fillId="32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8" fillId="0" borderId="0" xfId="0" applyFont="1" applyBorder="1" applyProtection="1">
      <protection hidden="1"/>
    </xf>
    <xf numFmtId="0" fontId="27" fillId="32" borderId="8" xfId="0" applyFont="1" applyFill="1" applyBorder="1" applyAlignment="1">
      <alignment horizontal="justify" vertical="center" wrapText="1"/>
    </xf>
    <xf numFmtId="40" fontId="28" fillId="32" borderId="9" xfId="0" applyNumberFormat="1" applyFont="1" applyFill="1" applyBorder="1" applyAlignment="1">
      <alignment horizontal="right" vertical="center" wrapText="1"/>
    </xf>
    <xf numFmtId="0" fontId="28" fillId="0" borderId="0" xfId="0" applyFont="1" applyProtection="1">
      <protection hidden="1"/>
    </xf>
    <xf numFmtId="0" fontId="27" fillId="32" borderId="11" xfId="0" applyFont="1" applyFill="1" applyBorder="1" applyAlignment="1">
      <alignment horizontal="justify" vertical="center" wrapText="1"/>
    </xf>
    <xf numFmtId="0" fontId="27" fillId="32" borderId="12" xfId="0" applyFont="1" applyFill="1" applyBorder="1" applyAlignment="1">
      <alignment horizontal="justify" vertical="center" wrapText="1"/>
    </xf>
    <xf numFmtId="0" fontId="27" fillId="32" borderId="13" xfId="0" applyFont="1" applyFill="1" applyBorder="1" applyAlignment="1">
      <alignment horizontal="justify" vertical="center" wrapText="1"/>
    </xf>
    <xf numFmtId="0" fontId="28" fillId="32" borderId="14" xfId="0" applyFont="1" applyFill="1" applyBorder="1" applyAlignment="1">
      <alignment horizontal="justify" vertical="center" wrapText="1"/>
    </xf>
    <xf numFmtId="0" fontId="24" fillId="32" borderId="0" xfId="0" applyFont="1" applyFill="1" applyProtection="1">
      <protection hidden="1"/>
    </xf>
    <xf numFmtId="0" fontId="27" fillId="32" borderId="0" xfId="0" applyFont="1" applyFill="1" applyBorder="1" applyAlignment="1">
      <alignment horizontal="justify" vertical="center" wrapText="1"/>
    </xf>
    <xf numFmtId="0" fontId="27" fillId="32" borderId="9" xfId="0" applyFont="1" applyFill="1" applyBorder="1" applyAlignment="1">
      <alignment horizontal="justify" vertical="center" wrapText="1"/>
    </xf>
    <xf numFmtId="167" fontId="28" fillId="32" borderId="7" xfId="0" applyNumberFormat="1" applyFont="1" applyFill="1" applyBorder="1" applyAlignment="1">
      <alignment horizontal="right" vertical="center" wrapText="1"/>
    </xf>
    <xf numFmtId="0" fontId="28" fillId="32" borderId="8" xfId="0" applyFont="1" applyFill="1" applyBorder="1" applyAlignment="1">
      <alignment horizontal="justify" vertical="center" wrapText="1"/>
    </xf>
    <xf numFmtId="0" fontId="1" fillId="31" borderId="16" xfId="0" applyFont="1" applyFill="1" applyBorder="1" applyAlignment="1" applyProtection="1">
      <alignment horizontal="centerContinuous" vertical="center"/>
      <protection hidden="1"/>
    </xf>
    <xf numFmtId="0" fontId="1" fillId="31" borderId="17" xfId="0" applyFont="1" applyFill="1" applyBorder="1" applyAlignment="1" applyProtection="1">
      <alignment horizontal="centerContinuous" vertical="center"/>
      <protection hidden="1"/>
    </xf>
    <xf numFmtId="0" fontId="1" fillId="31" borderId="7" xfId="0" applyFont="1" applyFill="1" applyBorder="1" applyAlignment="1" applyProtection="1">
      <alignment horizontal="centerContinuous" vertical="center"/>
      <protection hidden="1"/>
    </xf>
    <xf numFmtId="0" fontId="1" fillId="31" borderId="8" xfId="0" applyFont="1" applyFill="1" applyBorder="1" applyAlignment="1" applyProtection="1">
      <alignment horizontal="centerContinuous" vertical="center"/>
      <protection hidden="1"/>
    </xf>
    <xf numFmtId="0" fontId="1" fillId="31" borderId="0" xfId="0" applyFont="1" applyFill="1" applyBorder="1" applyAlignment="1" applyProtection="1">
      <alignment horizontal="centerContinuous" vertical="center"/>
      <protection hidden="1"/>
    </xf>
    <xf numFmtId="0" fontId="1" fillId="31" borderId="9" xfId="0" applyFont="1" applyFill="1" applyBorder="1" applyAlignment="1" applyProtection="1">
      <alignment horizontal="centerContinuous" vertical="center"/>
      <protection hidden="1"/>
    </xf>
    <xf numFmtId="0" fontId="1" fillId="31" borderId="11" xfId="0" applyFont="1" applyFill="1" applyBorder="1" applyAlignment="1" applyProtection="1">
      <alignment horizontal="centerContinuous" vertical="center"/>
      <protection hidden="1"/>
    </xf>
    <xf numFmtId="0" fontId="1" fillId="31" borderId="12" xfId="0" applyFont="1" applyFill="1" applyBorder="1" applyAlignment="1" applyProtection="1">
      <alignment horizontal="centerContinuous" vertical="center"/>
      <protection hidden="1"/>
    </xf>
    <xf numFmtId="0" fontId="1" fillId="31" borderId="13" xfId="0" applyFont="1" applyFill="1" applyBorder="1" applyAlignment="1" applyProtection="1">
      <alignment horizontal="centerContinuous" vertical="center"/>
      <protection hidden="1"/>
    </xf>
    <xf numFmtId="0" fontId="1" fillId="33" borderId="6" xfId="0" applyFont="1" applyFill="1" applyBorder="1" applyAlignment="1" applyProtection="1">
      <alignment horizontal="center" vertical="center" wrapText="1"/>
      <protection hidden="1"/>
    </xf>
    <xf numFmtId="44" fontId="27" fillId="32" borderId="6" xfId="438" applyFont="1" applyFill="1" applyBorder="1" applyAlignment="1" applyProtection="1">
      <alignment horizontal="justify" vertical="center" wrapText="1"/>
      <protection hidden="1"/>
    </xf>
    <xf numFmtId="43" fontId="28" fillId="32" borderId="6" xfId="19" applyFont="1" applyFill="1" applyBorder="1" applyAlignment="1" applyProtection="1">
      <alignment horizontal="right" vertical="center" wrapText="1"/>
      <protection hidden="1"/>
    </xf>
    <xf numFmtId="2" fontId="27" fillId="32" borderId="6" xfId="438" applyNumberFormat="1" applyFont="1" applyFill="1" applyBorder="1" applyAlignment="1" applyProtection="1">
      <alignment horizontal="right" vertical="center" wrapText="1"/>
      <protection hidden="1"/>
    </xf>
    <xf numFmtId="43" fontId="27" fillId="32" borderId="6" xfId="19" applyFont="1" applyFill="1" applyBorder="1" applyAlignment="1" applyProtection="1">
      <alignment horizontal="right" vertical="center" wrapText="1"/>
      <protection hidden="1"/>
    </xf>
    <xf numFmtId="2" fontId="28" fillId="32" borderId="6" xfId="438" applyNumberFormat="1" applyFont="1" applyFill="1" applyBorder="1" applyAlignment="1" applyProtection="1">
      <alignment horizontal="right" vertical="center" wrapText="1"/>
      <protection hidden="1"/>
    </xf>
    <xf numFmtId="43" fontId="28" fillId="32" borderId="6" xfId="19" applyNumberFormat="1" applyFont="1" applyFill="1" applyBorder="1" applyAlignment="1" applyProtection="1">
      <alignment horizontal="right" vertical="center" wrapText="1"/>
      <protection hidden="1"/>
    </xf>
    <xf numFmtId="0" fontId="27" fillId="32" borderId="0" xfId="438" applyNumberFormat="1" applyFont="1" applyFill="1" applyProtection="1">
      <protection hidden="1"/>
    </xf>
    <xf numFmtId="0" fontId="1" fillId="33" borderId="6" xfId="438" applyNumberFormat="1" applyFont="1" applyFill="1" applyBorder="1" applyAlignment="1" applyProtection="1">
      <alignment horizontal="center" vertical="center" wrapText="1"/>
      <protection hidden="1"/>
    </xf>
    <xf numFmtId="0" fontId="27" fillId="32" borderId="6" xfId="438" applyNumberFormat="1" applyFont="1" applyFill="1" applyBorder="1" applyAlignment="1" applyProtection="1">
      <alignment horizontal="justify" vertical="center" wrapText="1"/>
      <protection hidden="1"/>
    </xf>
    <xf numFmtId="0" fontId="27" fillId="32" borderId="6" xfId="438" applyNumberFormat="1" applyFont="1" applyFill="1" applyBorder="1" applyAlignment="1" applyProtection="1">
      <alignment horizontal="right" vertical="center" wrapText="1"/>
      <protection hidden="1"/>
    </xf>
    <xf numFmtId="2" fontId="27" fillId="32" borderId="6" xfId="0" applyNumberFormat="1" applyFont="1" applyFill="1" applyBorder="1" applyAlignment="1" applyProtection="1">
      <alignment horizontal="right" vertical="center" wrapText="1"/>
      <protection hidden="1"/>
    </xf>
    <xf numFmtId="43" fontId="27" fillId="32" borderId="0" xfId="19" applyFont="1" applyFill="1" applyProtection="1">
      <protection hidden="1"/>
    </xf>
    <xf numFmtId="2" fontId="28" fillId="32" borderId="6" xfId="0" applyNumberFormat="1" applyFont="1" applyFill="1" applyBorder="1" applyAlignment="1" applyProtection="1">
      <alignment horizontal="right" vertical="center" wrapText="1"/>
      <protection hidden="1"/>
    </xf>
    <xf numFmtId="0" fontId="27" fillId="32" borderId="0" xfId="0" applyFont="1" applyFill="1" applyAlignment="1" applyProtection="1">
      <alignment horizontal="left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1" fillId="31" borderId="16" xfId="0" applyFont="1" applyFill="1" applyBorder="1" applyAlignment="1" applyProtection="1">
      <alignment horizontal="centerContinuous"/>
      <protection hidden="1"/>
    </xf>
    <xf numFmtId="0" fontId="1" fillId="31" borderId="17" xfId="0" applyFont="1" applyFill="1" applyBorder="1" applyAlignment="1" applyProtection="1">
      <alignment horizontal="centerContinuous"/>
      <protection hidden="1"/>
    </xf>
    <xf numFmtId="0" fontId="1" fillId="31" borderId="7" xfId="0" applyFont="1" applyFill="1" applyBorder="1" applyAlignment="1" applyProtection="1">
      <alignment horizontal="centerContinuous"/>
      <protection hidden="1"/>
    </xf>
    <xf numFmtId="0" fontId="1" fillId="31" borderId="8" xfId="0" applyFont="1" applyFill="1" applyBorder="1" applyAlignment="1" applyProtection="1">
      <alignment horizontal="centerContinuous"/>
      <protection hidden="1"/>
    </xf>
    <xf numFmtId="0" fontId="1" fillId="31" borderId="9" xfId="0" applyFont="1" applyFill="1" applyBorder="1" applyAlignment="1" applyProtection="1">
      <alignment horizontal="centerContinuous"/>
      <protection hidden="1"/>
    </xf>
    <xf numFmtId="0" fontId="24" fillId="0" borderId="0" xfId="210" applyFont="1" applyProtection="1">
      <protection locked="0"/>
    </xf>
    <xf numFmtId="0" fontId="28" fillId="32" borderId="0" xfId="0" applyFont="1" applyFill="1" applyBorder="1" applyAlignment="1">
      <alignment horizontal="justify" vertical="center" wrapText="1"/>
    </xf>
    <xf numFmtId="0" fontId="28" fillId="32" borderId="9" xfId="0" applyFont="1" applyFill="1" applyBorder="1" applyAlignment="1">
      <alignment horizontal="justify" vertical="center" wrapText="1"/>
    </xf>
    <xf numFmtId="0" fontId="1" fillId="31" borderId="16" xfId="0" applyFont="1" applyFill="1" applyBorder="1" applyAlignment="1" applyProtection="1">
      <alignment horizontal="center" vertical="center"/>
      <protection hidden="1"/>
    </xf>
    <xf numFmtId="0" fontId="1" fillId="31" borderId="17" xfId="0" applyFont="1" applyFill="1" applyBorder="1" applyAlignment="1" applyProtection="1">
      <alignment horizontal="center" vertical="center"/>
      <protection hidden="1"/>
    </xf>
    <xf numFmtId="0" fontId="1" fillId="31" borderId="7" xfId="0" applyFont="1" applyFill="1" applyBorder="1" applyAlignment="1" applyProtection="1">
      <alignment horizontal="center" vertical="center"/>
      <protection hidden="1"/>
    </xf>
    <xf numFmtId="0" fontId="1" fillId="31" borderId="8" xfId="0" applyFont="1" applyFill="1" applyBorder="1" applyAlignment="1" applyProtection="1">
      <alignment horizontal="center" vertical="center"/>
      <protection hidden="1"/>
    </xf>
    <xf numFmtId="0" fontId="1" fillId="31" borderId="0" xfId="0" applyFont="1" applyFill="1" applyBorder="1" applyAlignment="1" applyProtection="1">
      <alignment horizontal="center" vertical="center"/>
      <protection hidden="1"/>
    </xf>
    <xf numFmtId="0" fontId="1" fillId="31" borderId="9" xfId="0" applyFont="1" applyFill="1" applyBorder="1" applyAlignment="1" applyProtection="1">
      <alignment horizontal="center" vertical="center"/>
      <protection hidden="1"/>
    </xf>
    <xf numFmtId="0" fontId="1" fillId="31" borderId="11" xfId="0" applyFont="1" applyFill="1" applyBorder="1" applyAlignment="1" applyProtection="1">
      <alignment horizontal="center" vertical="center"/>
      <protection hidden="1"/>
    </xf>
    <xf numFmtId="0" fontId="1" fillId="31" borderId="12" xfId="0" applyFont="1" applyFill="1" applyBorder="1" applyAlignment="1" applyProtection="1">
      <alignment horizontal="center" vertical="center"/>
      <protection hidden="1"/>
    </xf>
    <xf numFmtId="0" fontId="1" fillId="31" borderId="13" xfId="0" applyFont="1" applyFill="1" applyBorder="1" applyAlignment="1" applyProtection="1">
      <alignment horizontal="center" vertical="center"/>
      <protection hidden="1"/>
    </xf>
    <xf numFmtId="0" fontId="1" fillId="31" borderId="14" xfId="0" applyFont="1" applyFill="1" applyBorder="1" applyAlignment="1" applyProtection="1">
      <alignment horizontal="center" vertical="center" wrapText="1"/>
      <protection hidden="1"/>
    </xf>
    <xf numFmtId="0" fontId="1" fillId="31" borderId="18" xfId="0" applyFont="1" applyFill="1" applyBorder="1" applyAlignment="1" applyProtection="1">
      <alignment horizontal="center" vertical="center" wrapText="1"/>
      <protection hidden="1"/>
    </xf>
    <xf numFmtId="0" fontId="1" fillId="31" borderId="15" xfId="0" applyFont="1" applyFill="1" applyBorder="1" applyAlignment="1" applyProtection="1">
      <alignment horizontal="center" vertical="center" wrapText="1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8" fillId="32" borderId="16" xfId="0" applyFont="1" applyFill="1" applyBorder="1" applyAlignment="1">
      <alignment horizontal="left" vertical="center" wrapText="1"/>
    </xf>
    <xf numFmtId="0" fontId="28" fillId="32" borderId="17" xfId="0" applyFont="1" applyFill="1" applyBorder="1" applyAlignment="1">
      <alignment horizontal="left" vertical="center" wrapText="1"/>
    </xf>
    <xf numFmtId="0" fontId="28" fillId="32" borderId="7" xfId="0" applyFont="1" applyFill="1" applyBorder="1" applyAlignment="1">
      <alignment horizontal="left" vertical="center" wrapText="1"/>
    </xf>
    <xf numFmtId="0" fontId="28" fillId="32" borderId="8" xfId="0" applyFont="1" applyFill="1" applyBorder="1" applyAlignment="1">
      <alignment horizontal="left" vertical="center" wrapText="1"/>
    </xf>
    <xf numFmtId="0" fontId="28" fillId="32" borderId="0" xfId="0" applyFont="1" applyFill="1" applyBorder="1" applyAlignment="1">
      <alignment horizontal="left" vertical="center" wrapText="1"/>
    </xf>
    <xf numFmtId="0" fontId="28" fillId="32" borderId="9" xfId="0" applyFont="1" applyFill="1" applyBorder="1" applyAlignment="1">
      <alignment horizontal="left" vertical="center" wrapText="1"/>
    </xf>
    <xf numFmtId="0" fontId="28" fillId="32" borderId="18" xfId="0" applyFont="1" applyFill="1" applyBorder="1" applyAlignment="1">
      <alignment horizontal="left" vertical="center" wrapText="1" indent="3"/>
    </xf>
    <xf numFmtId="0" fontId="28" fillId="32" borderId="15" xfId="0" applyFont="1" applyFill="1" applyBorder="1" applyAlignment="1">
      <alignment horizontal="left" vertical="center" wrapText="1" indent="3"/>
    </xf>
    <xf numFmtId="0" fontId="28" fillId="32" borderId="6" xfId="0" applyFont="1" applyFill="1" applyBorder="1" applyAlignment="1" applyProtection="1">
      <alignment horizontal="left" vertical="center" wrapText="1"/>
      <protection hidden="1"/>
    </xf>
    <xf numFmtId="0" fontId="1" fillId="33" borderId="6" xfId="0" applyFont="1" applyFill="1" applyBorder="1" applyAlignment="1" applyProtection="1">
      <alignment horizontal="center" vertical="center"/>
      <protection hidden="1"/>
    </xf>
    <xf numFmtId="0" fontId="27" fillId="32" borderId="14" xfId="0" applyFont="1" applyFill="1" applyBorder="1" applyAlignment="1" applyProtection="1">
      <alignment horizontal="center" vertical="center" wrapText="1"/>
      <protection hidden="1"/>
    </xf>
    <xf numFmtId="0" fontId="27" fillId="32" borderId="15" xfId="0" applyFont="1" applyFill="1" applyBorder="1" applyAlignment="1" applyProtection="1">
      <alignment horizontal="center" vertical="center" wrapText="1"/>
      <protection hidden="1"/>
    </xf>
    <xf numFmtId="0" fontId="27" fillId="32" borderId="6" xfId="0" applyFont="1" applyFill="1" applyBorder="1" applyAlignment="1" applyProtection="1">
      <alignment horizontal="left" vertical="center" wrapText="1"/>
      <protection hidden="1"/>
    </xf>
    <xf numFmtId="0" fontId="27" fillId="32" borderId="6" xfId="0" applyFont="1" applyFill="1" applyBorder="1" applyAlignment="1" applyProtection="1">
      <alignment horizontal="left" vertical="top" wrapText="1" indent="1"/>
      <protection hidden="1"/>
    </xf>
    <xf numFmtId="0" fontId="28" fillId="32" borderId="14" xfId="0" applyFont="1" applyFill="1" applyBorder="1" applyAlignment="1" applyProtection="1">
      <alignment horizontal="center" vertical="center" wrapText="1"/>
      <protection hidden="1"/>
    </xf>
    <xf numFmtId="0" fontId="28" fillId="32" borderId="15" xfId="0" applyFont="1" applyFill="1" applyBorder="1" applyAlignment="1" applyProtection="1">
      <alignment horizontal="center" vertical="center" wrapText="1"/>
      <protection hidden="1"/>
    </xf>
    <xf numFmtId="0" fontId="24" fillId="32" borderId="0" xfId="0" applyFont="1" applyFill="1" applyAlignment="1" applyProtection="1">
      <alignment horizontal="left" wrapText="1"/>
      <protection hidden="1"/>
    </xf>
    <xf numFmtId="0" fontId="24" fillId="32" borderId="0" xfId="0" applyFont="1" applyFill="1" applyAlignment="1" applyProtection="1">
      <alignment horizontal="left"/>
      <protection hidden="1"/>
    </xf>
    <xf numFmtId="38" fontId="27" fillId="32" borderId="9" xfId="0" applyNumberFormat="1" applyFont="1" applyFill="1" applyBorder="1" applyAlignment="1">
      <alignment horizontal="right" vertical="center" wrapText="1"/>
    </xf>
    <xf numFmtId="38" fontId="27" fillId="32" borderId="10" xfId="19" applyNumberFormat="1" applyFont="1" applyFill="1" applyBorder="1" applyAlignment="1">
      <alignment horizontal="right" vertical="top" wrapText="1"/>
    </xf>
    <xf numFmtId="38" fontId="28" fillId="32" borderId="9" xfId="19" applyNumberFormat="1" applyFont="1" applyFill="1" applyBorder="1" applyAlignment="1">
      <alignment horizontal="right" vertical="center" wrapText="1"/>
    </xf>
    <xf numFmtId="38" fontId="28" fillId="32" borderId="6" xfId="19" applyNumberFormat="1" applyFont="1" applyFill="1" applyBorder="1" applyAlignment="1">
      <alignment horizontal="right" vertical="center" wrapText="1"/>
    </xf>
    <xf numFmtId="38" fontId="28" fillId="32" borderId="9" xfId="0" applyNumberFormat="1" applyFont="1" applyFill="1" applyBorder="1" applyAlignment="1">
      <alignment horizontal="right" vertical="center" wrapText="1"/>
    </xf>
  </cellXfs>
  <cellStyles count="454">
    <cellStyle name="=C:\WINNT\SYSTEM32\COMMAND.COM" xfId="1" xr:uid="{00000000-0005-0000-0000-000000000000}"/>
    <cellStyle name="20% - Énfasis1 2" xfId="2" xr:uid="{00000000-0005-0000-0000-000001000000}"/>
    <cellStyle name="20% - Énfasis2 2" xfId="3" xr:uid="{00000000-0005-0000-0000-000002000000}"/>
    <cellStyle name="20% - Énfasis3 2" xfId="4" xr:uid="{00000000-0005-0000-0000-000003000000}"/>
    <cellStyle name="20% - Énfasis4 2" xfId="5" xr:uid="{00000000-0005-0000-0000-000004000000}"/>
    <cellStyle name="20% - Énfasis4 2 2" xfId="6" xr:uid="{00000000-0005-0000-0000-000005000000}"/>
    <cellStyle name="20% - Énfasis4 3" xfId="7" xr:uid="{00000000-0005-0000-0000-000006000000}"/>
    <cellStyle name="40% - Énfasis3 2" xfId="8" xr:uid="{00000000-0005-0000-0000-000007000000}"/>
    <cellStyle name="60% - Énfasis3 2" xfId="9" xr:uid="{00000000-0005-0000-0000-000008000000}"/>
    <cellStyle name="60% - Énfasis4 2" xfId="10" xr:uid="{00000000-0005-0000-0000-000009000000}"/>
    <cellStyle name="60% - Énfasis6 2" xfId="11" xr:uid="{00000000-0005-0000-0000-00000A000000}"/>
    <cellStyle name="Euro" xfId="12" xr:uid="{00000000-0005-0000-0000-00000B000000}"/>
    <cellStyle name="Euro 2" xfId="13" xr:uid="{00000000-0005-0000-0000-00000C000000}"/>
    <cellStyle name="Euro 3" xfId="14" xr:uid="{00000000-0005-0000-0000-00000D000000}"/>
    <cellStyle name="Fecha" xfId="15" xr:uid="{00000000-0005-0000-0000-00000E000000}"/>
    <cellStyle name="Fijo" xfId="16" xr:uid="{00000000-0005-0000-0000-00000F000000}"/>
    <cellStyle name="HEADING1" xfId="17" xr:uid="{00000000-0005-0000-0000-000010000000}"/>
    <cellStyle name="HEADING2" xfId="18" xr:uid="{00000000-0005-0000-0000-000011000000}"/>
    <cellStyle name="Millares" xfId="19" builtinId="3"/>
    <cellStyle name="Millares 10" xfId="20" xr:uid="{00000000-0005-0000-0000-000013000000}"/>
    <cellStyle name="Millares 11" xfId="21" xr:uid="{00000000-0005-0000-0000-000014000000}"/>
    <cellStyle name="Millares 12" xfId="22" xr:uid="{00000000-0005-0000-0000-000015000000}"/>
    <cellStyle name="Millares 13" xfId="23" xr:uid="{00000000-0005-0000-0000-000016000000}"/>
    <cellStyle name="Millares 14" xfId="24" xr:uid="{00000000-0005-0000-0000-000017000000}"/>
    <cellStyle name="Millares 15" xfId="25" xr:uid="{00000000-0005-0000-0000-000018000000}"/>
    <cellStyle name="Millares 16" xfId="26" xr:uid="{00000000-0005-0000-0000-000019000000}"/>
    <cellStyle name="Millares 17" xfId="27" xr:uid="{00000000-0005-0000-0000-00001A000000}"/>
    <cellStyle name="Millares 2" xfId="28" xr:uid="{00000000-0005-0000-0000-00001B000000}"/>
    <cellStyle name="Millares 2 10" xfId="29" xr:uid="{00000000-0005-0000-0000-00001C000000}"/>
    <cellStyle name="Millares 2 11" xfId="30" xr:uid="{00000000-0005-0000-0000-00001D000000}"/>
    <cellStyle name="Millares 2 12" xfId="31" xr:uid="{00000000-0005-0000-0000-00001E000000}"/>
    <cellStyle name="Millares 2 13" xfId="32" xr:uid="{00000000-0005-0000-0000-00001F000000}"/>
    <cellStyle name="Millares 2 14" xfId="33" xr:uid="{00000000-0005-0000-0000-000020000000}"/>
    <cellStyle name="Millares 2 15" xfId="34" xr:uid="{00000000-0005-0000-0000-000021000000}"/>
    <cellStyle name="Millares 2 16" xfId="35" xr:uid="{00000000-0005-0000-0000-000022000000}"/>
    <cellStyle name="Millares 2 17" xfId="36" xr:uid="{00000000-0005-0000-0000-000023000000}"/>
    <cellStyle name="Millares 2 18" xfId="37" xr:uid="{00000000-0005-0000-0000-000024000000}"/>
    <cellStyle name="Millares 2 19" xfId="38" xr:uid="{00000000-0005-0000-0000-000025000000}"/>
    <cellStyle name="Millares 2 2" xfId="39" xr:uid="{00000000-0005-0000-0000-000026000000}"/>
    <cellStyle name="Millares 2 2 10" xfId="439" xr:uid="{00000000-0005-0000-0000-000027000000}"/>
    <cellStyle name="Millares 2 2 11" xfId="450" xr:uid="{00000000-0005-0000-0000-000002000000}"/>
    <cellStyle name="Millares 2 2 2" xfId="40" xr:uid="{00000000-0005-0000-0000-000028000000}"/>
    <cellStyle name="Millares 2 2 2 2" xfId="41" xr:uid="{00000000-0005-0000-0000-000029000000}"/>
    <cellStyle name="Millares 2 2 3" xfId="42" xr:uid="{00000000-0005-0000-0000-00002A000000}"/>
    <cellStyle name="Millares 2 2 4" xfId="43" xr:uid="{00000000-0005-0000-0000-00002B000000}"/>
    <cellStyle name="Millares 2 2 4 2" xfId="44" xr:uid="{00000000-0005-0000-0000-00002C000000}"/>
    <cellStyle name="Millares 2 2 5" xfId="45" xr:uid="{00000000-0005-0000-0000-00002D000000}"/>
    <cellStyle name="Millares 2 2 6" xfId="46" xr:uid="{00000000-0005-0000-0000-00002E000000}"/>
    <cellStyle name="Millares 2 2 6 2" xfId="47" xr:uid="{00000000-0005-0000-0000-00002F000000}"/>
    <cellStyle name="Millares 2 2 6 3" xfId="48" xr:uid="{00000000-0005-0000-0000-000030000000}"/>
    <cellStyle name="Millares 2 2 7" xfId="49" xr:uid="{00000000-0005-0000-0000-000031000000}"/>
    <cellStyle name="Millares 2 2 8" xfId="432" xr:uid="{00000000-0005-0000-0000-000032000000}"/>
    <cellStyle name="Millares 2 2 9" xfId="440" xr:uid="{00000000-0005-0000-0000-000033000000}"/>
    <cellStyle name="Millares 2 20" xfId="50" xr:uid="{00000000-0005-0000-0000-000034000000}"/>
    <cellStyle name="Millares 2 21" xfId="51" xr:uid="{00000000-0005-0000-0000-000035000000}"/>
    <cellStyle name="Millares 2 22" xfId="52" xr:uid="{00000000-0005-0000-0000-000036000000}"/>
    <cellStyle name="Millares 2 23" xfId="431" xr:uid="{00000000-0005-0000-0000-000037000000}"/>
    <cellStyle name="Millares 2 24" xfId="441" xr:uid="{00000000-0005-0000-0000-000038000000}"/>
    <cellStyle name="Millares 2 25" xfId="442" xr:uid="{00000000-0005-0000-0000-000039000000}"/>
    <cellStyle name="Millares 2 26" xfId="449" xr:uid="{00000000-0005-0000-0000-000001000000}"/>
    <cellStyle name="Millares 2 3" xfId="53" xr:uid="{00000000-0005-0000-0000-00003A000000}"/>
    <cellStyle name="Millares 2 3 2" xfId="54" xr:uid="{00000000-0005-0000-0000-00003B000000}"/>
    <cellStyle name="Millares 2 3 2 2" xfId="55" xr:uid="{00000000-0005-0000-0000-00003C000000}"/>
    <cellStyle name="Millares 2 3 3" xfId="56" xr:uid="{00000000-0005-0000-0000-00003D000000}"/>
    <cellStyle name="Millares 2 3 4" xfId="57" xr:uid="{00000000-0005-0000-0000-00003E000000}"/>
    <cellStyle name="Millares 2 3 5" xfId="58" xr:uid="{00000000-0005-0000-0000-00003F000000}"/>
    <cellStyle name="Millares 2 3 6" xfId="433" xr:uid="{00000000-0005-0000-0000-000040000000}"/>
    <cellStyle name="Millares 2 3 7" xfId="443" xr:uid="{00000000-0005-0000-0000-000041000000}"/>
    <cellStyle name="Millares 2 3 8" xfId="444" xr:uid="{00000000-0005-0000-0000-000042000000}"/>
    <cellStyle name="Millares 2 3 9" xfId="451" xr:uid="{00000000-0005-0000-0000-000003000000}"/>
    <cellStyle name="Millares 2 4" xfId="59" xr:uid="{00000000-0005-0000-0000-000043000000}"/>
    <cellStyle name="Millares 2 4 2" xfId="60" xr:uid="{00000000-0005-0000-0000-000044000000}"/>
    <cellStyle name="Millares 2 5" xfId="61" xr:uid="{00000000-0005-0000-0000-000045000000}"/>
    <cellStyle name="Millares 2 6" xfId="62" xr:uid="{00000000-0005-0000-0000-000046000000}"/>
    <cellStyle name="Millares 2 7" xfId="63" xr:uid="{00000000-0005-0000-0000-000047000000}"/>
    <cellStyle name="Millares 2 8" xfId="64" xr:uid="{00000000-0005-0000-0000-000048000000}"/>
    <cellStyle name="Millares 2 9" xfId="65" xr:uid="{00000000-0005-0000-0000-000049000000}"/>
    <cellStyle name="Millares 3" xfId="66" xr:uid="{00000000-0005-0000-0000-00004A000000}"/>
    <cellStyle name="Millares 3 10" xfId="434" xr:uid="{00000000-0005-0000-0000-00004B000000}"/>
    <cellStyle name="Millares 3 11" xfId="445" xr:uid="{00000000-0005-0000-0000-00004C000000}"/>
    <cellStyle name="Millares 3 12" xfId="446" xr:uid="{00000000-0005-0000-0000-00004D000000}"/>
    <cellStyle name="Millares 3 13" xfId="452" xr:uid="{00000000-0005-0000-0000-000004000000}"/>
    <cellStyle name="Millares 3 2" xfId="67" xr:uid="{00000000-0005-0000-0000-00004E000000}"/>
    <cellStyle name="Millares 3 2 2" xfId="68" xr:uid="{00000000-0005-0000-0000-00004F000000}"/>
    <cellStyle name="Millares 3 3" xfId="69" xr:uid="{00000000-0005-0000-0000-000050000000}"/>
    <cellStyle name="Millares 3 4" xfId="70" xr:uid="{00000000-0005-0000-0000-000051000000}"/>
    <cellStyle name="Millares 3 5" xfId="71" xr:uid="{00000000-0005-0000-0000-000052000000}"/>
    <cellStyle name="Millares 3 6" xfId="72" xr:uid="{00000000-0005-0000-0000-000053000000}"/>
    <cellStyle name="Millares 3 7" xfId="73" xr:uid="{00000000-0005-0000-0000-000054000000}"/>
    <cellStyle name="Millares 3 8" xfId="74" xr:uid="{00000000-0005-0000-0000-000055000000}"/>
    <cellStyle name="Millares 3 9" xfId="75" xr:uid="{00000000-0005-0000-0000-000056000000}"/>
    <cellStyle name="Millares 4" xfId="76" xr:uid="{00000000-0005-0000-0000-000057000000}"/>
    <cellStyle name="Millares 4 2" xfId="77" xr:uid="{00000000-0005-0000-0000-000058000000}"/>
    <cellStyle name="Millares 4 3" xfId="78" xr:uid="{00000000-0005-0000-0000-000059000000}"/>
    <cellStyle name="Millares 5" xfId="79" xr:uid="{00000000-0005-0000-0000-00005A000000}"/>
    <cellStyle name="Millares 5 2" xfId="80" xr:uid="{00000000-0005-0000-0000-00005B000000}"/>
    <cellStyle name="Millares 5 3" xfId="81" xr:uid="{00000000-0005-0000-0000-00005C000000}"/>
    <cellStyle name="Millares 6" xfId="82" xr:uid="{00000000-0005-0000-0000-00005D000000}"/>
    <cellStyle name="Millares 7" xfId="83" xr:uid="{00000000-0005-0000-0000-00005E000000}"/>
    <cellStyle name="Millares 7 2" xfId="84" xr:uid="{00000000-0005-0000-0000-00005F000000}"/>
    <cellStyle name="Millares 8" xfId="85" xr:uid="{00000000-0005-0000-0000-000060000000}"/>
    <cellStyle name="Millares 8 2" xfId="86" xr:uid="{00000000-0005-0000-0000-000061000000}"/>
    <cellStyle name="Millares 9" xfId="87" xr:uid="{00000000-0005-0000-0000-000062000000}"/>
    <cellStyle name="Moneda" xfId="438" builtinId="4"/>
    <cellStyle name="Moneda 2" xfId="88" xr:uid="{00000000-0005-0000-0000-000064000000}"/>
    <cellStyle name="Moneda 2 10" xfId="447" xr:uid="{00000000-0005-0000-0000-000065000000}"/>
    <cellStyle name="Moneda 2 11" xfId="448" xr:uid="{00000000-0005-0000-0000-000066000000}"/>
    <cellStyle name="Moneda 2 12" xfId="453" xr:uid="{00000000-0005-0000-0000-000005000000}"/>
    <cellStyle name="Moneda 2 2" xfId="89" xr:uid="{00000000-0005-0000-0000-000067000000}"/>
    <cellStyle name="Moneda 2 3" xfId="90" xr:uid="{00000000-0005-0000-0000-000068000000}"/>
    <cellStyle name="Moneda 2 4" xfId="91" xr:uid="{00000000-0005-0000-0000-000069000000}"/>
    <cellStyle name="Moneda 2 5" xfId="92" xr:uid="{00000000-0005-0000-0000-00006A000000}"/>
    <cellStyle name="Moneda 2 5 2" xfId="93" xr:uid="{00000000-0005-0000-0000-00006B000000}"/>
    <cellStyle name="Moneda 2 6" xfId="94" xr:uid="{00000000-0005-0000-0000-00006C000000}"/>
    <cellStyle name="Moneda 2 7" xfId="95" xr:uid="{00000000-0005-0000-0000-00006D000000}"/>
    <cellStyle name="Moneda 2 8" xfId="96" xr:uid="{00000000-0005-0000-0000-00006E000000}"/>
    <cellStyle name="Moneda 2 9" xfId="435" xr:uid="{00000000-0005-0000-0000-00006F000000}"/>
    <cellStyle name="Moneda 3" xfId="97" xr:uid="{00000000-0005-0000-0000-000070000000}"/>
    <cellStyle name="Moneda 4" xfId="98" xr:uid="{00000000-0005-0000-0000-000071000000}"/>
    <cellStyle name="Moneda 5" xfId="99" xr:uid="{00000000-0005-0000-0000-000072000000}"/>
    <cellStyle name="Moneda 6" xfId="100" xr:uid="{00000000-0005-0000-0000-000073000000}"/>
    <cellStyle name="Normal" xfId="0" builtinId="0"/>
    <cellStyle name="Normal 10" xfId="101" xr:uid="{00000000-0005-0000-0000-000075000000}"/>
    <cellStyle name="Normal 10 10" xfId="102" xr:uid="{00000000-0005-0000-0000-000076000000}"/>
    <cellStyle name="Normal 10 11" xfId="103" xr:uid="{00000000-0005-0000-0000-000077000000}"/>
    <cellStyle name="Normal 10 12" xfId="104" xr:uid="{00000000-0005-0000-0000-000078000000}"/>
    <cellStyle name="Normal 10 13" xfId="105" xr:uid="{00000000-0005-0000-0000-000079000000}"/>
    <cellStyle name="Normal 10 14" xfId="106" xr:uid="{00000000-0005-0000-0000-00007A000000}"/>
    <cellStyle name="Normal 10 2" xfId="107" xr:uid="{00000000-0005-0000-0000-00007B000000}"/>
    <cellStyle name="Normal 10 3" xfId="108" xr:uid="{00000000-0005-0000-0000-00007C000000}"/>
    <cellStyle name="Normal 10 4" xfId="109" xr:uid="{00000000-0005-0000-0000-00007D000000}"/>
    <cellStyle name="Normal 10 5" xfId="110" xr:uid="{00000000-0005-0000-0000-00007E000000}"/>
    <cellStyle name="Normal 10 6" xfId="111" xr:uid="{00000000-0005-0000-0000-00007F000000}"/>
    <cellStyle name="Normal 10 7" xfId="112" xr:uid="{00000000-0005-0000-0000-000080000000}"/>
    <cellStyle name="Normal 10 8" xfId="113" xr:uid="{00000000-0005-0000-0000-000081000000}"/>
    <cellStyle name="Normal 10 9" xfId="114" xr:uid="{00000000-0005-0000-0000-000082000000}"/>
    <cellStyle name="Normal 11" xfId="115" xr:uid="{00000000-0005-0000-0000-000083000000}"/>
    <cellStyle name="Normal 11 10" xfId="116" xr:uid="{00000000-0005-0000-0000-000084000000}"/>
    <cellStyle name="Normal 11 11" xfId="117" xr:uid="{00000000-0005-0000-0000-000085000000}"/>
    <cellStyle name="Normal 11 12" xfId="118" xr:uid="{00000000-0005-0000-0000-000086000000}"/>
    <cellStyle name="Normal 11 13" xfId="119" xr:uid="{00000000-0005-0000-0000-000087000000}"/>
    <cellStyle name="Normal 11 2" xfId="120" xr:uid="{00000000-0005-0000-0000-000088000000}"/>
    <cellStyle name="Normal 11 3" xfId="121" xr:uid="{00000000-0005-0000-0000-000089000000}"/>
    <cellStyle name="Normal 11 4" xfId="122" xr:uid="{00000000-0005-0000-0000-00008A000000}"/>
    <cellStyle name="Normal 11 5" xfId="123" xr:uid="{00000000-0005-0000-0000-00008B000000}"/>
    <cellStyle name="Normal 11 6" xfId="124" xr:uid="{00000000-0005-0000-0000-00008C000000}"/>
    <cellStyle name="Normal 11 7" xfId="125" xr:uid="{00000000-0005-0000-0000-00008D000000}"/>
    <cellStyle name="Normal 11 8" xfId="126" xr:uid="{00000000-0005-0000-0000-00008E000000}"/>
    <cellStyle name="Normal 11 9" xfId="127" xr:uid="{00000000-0005-0000-0000-00008F000000}"/>
    <cellStyle name="Normal 12" xfId="128" xr:uid="{00000000-0005-0000-0000-000090000000}"/>
    <cellStyle name="Normal 12 2" xfId="129" xr:uid="{00000000-0005-0000-0000-000091000000}"/>
    <cellStyle name="Normal 13" xfId="130" xr:uid="{00000000-0005-0000-0000-000092000000}"/>
    <cellStyle name="Normal 14" xfId="131" xr:uid="{00000000-0005-0000-0000-000093000000}"/>
    <cellStyle name="Normal 14 2" xfId="132" xr:uid="{00000000-0005-0000-0000-000094000000}"/>
    <cellStyle name="Normal 15" xfId="133" xr:uid="{00000000-0005-0000-0000-000095000000}"/>
    <cellStyle name="Normal 16" xfId="134" xr:uid="{00000000-0005-0000-0000-000096000000}"/>
    <cellStyle name="Normal 17" xfId="135" xr:uid="{00000000-0005-0000-0000-000097000000}"/>
    <cellStyle name="Normal 18" xfId="436" xr:uid="{00000000-0005-0000-0000-000098000000}"/>
    <cellStyle name="Normal 2" xfId="136" xr:uid="{00000000-0005-0000-0000-000099000000}"/>
    <cellStyle name="Normal 2 10" xfId="137" xr:uid="{00000000-0005-0000-0000-00009A000000}"/>
    <cellStyle name="Normal 2 10 2" xfId="138" xr:uid="{00000000-0005-0000-0000-00009B000000}"/>
    <cellStyle name="Normal 2 10 3" xfId="139" xr:uid="{00000000-0005-0000-0000-00009C000000}"/>
    <cellStyle name="Normal 2 11" xfId="140" xr:uid="{00000000-0005-0000-0000-00009D000000}"/>
    <cellStyle name="Normal 2 11 2" xfId="141" xr:uid="{00000000-0005-0000-0000-00009E000000}"/>
    <cellStyle name="Normal 2 11 3" xfId="142" xr:uid="{00000000-0005-0000-0000-00009F000000}"/>
    <cellStyle name="Normal 2 12" xfId="143" xr:uid="{00000000-0005-0000-0000-0000A0000000}"/>
    <cellStyle name="Normal 2 12 2" xfId="144" xr:uid="{00000000-0005-0000-0000-0000A1000000}"/>
    <cellStyle name="Normal 2 12 3" xfId="145" xr:uid="{00000000-0005-0000-0000-0000A2000000}"/>
    <cellStyle name="Normal 2 13" xfId="146" xr:uid="{00000000-0005-0000-0000-0000A3000000}"/>
    <cellStyle name="Normal 2 13 2" xfId="147" xr:uid="{00000000-0005-0000-0000-0000A4000000}"/>
    <cellStyle name="Normal 2 13 3" xfId="148" xr:uid="{00000000-0005-0000-0000-0000A5000000}"/>
    <cellStyle name="Normal 2 14" xfId="149" xr:uid="{00000000-0005-0000-0000-0000A6000000}"/>
    <cellStyle name="Normal 2 14 2" xfId="150" xr:uid="{00000000-0005-0000-0000-0000A7000000}"/>
    <cellStyle name="Normal 2 14 3" xfId="151" xr:uid="{00000000-0005-0000-0000-0000A8000000}"/>
    <cellStyle name="Normal 2 15" xfId="152" xr:uid="{00000000-0005-0000-0000-0000A9000000}"/>
    <cellStyle name="Normal 2 15 2" xfId="153" xr:uid="{00000000-0005-0000-0000-0000AA000000}"/>
    <cellStyle name="Normal 2 15 3" xfId="154" xr:uid="{00000000-0005-0000-0000-0000AB000000}"/>
    <cellStyle name="Normal 2 16" xfId="155" xr:uid="{00000000-0005-0000-0000-0000AC000000}"/>
    <cellStyle name="Normal 2 16 2" xfId="156" xr:uid="{00000000-0005-0000-0000-0000AD000000}"/>
    <cellStyle name="Normal 2 16 3" xfId="157" xr:uid="{00000000-0005-0000-0000-0000AE000000}"/>
    <cellStyle name="Normal 2 17" xfId="158" xr:uid="{00000000-0005-0000-0000-0000AF000000}"/>
    <cellStyle name="Normal 2 17 2" xfId="159" xr:uid="{00000000-0005-0000-0000-0000B0000000}"/>
    <cellStyle name="Normal 2 17 3" xfId="160" xr:uid="{00000000-0005-0000-0000-0000B1000000}"/>
    <cellStyle name="Normal 2 18" xfId="161" xr:uid="{00000000-0005-0000-0000-0000B2000000}"/>
    <cellStyle name="Normal 2 18 2" xfId="162" xr:uid="{00000000-0005-0000-0000-0000B3000000}"/>
    <cellStyle name="Normal 2 19" xfId="163" xr:uid="{00000000-0005-0000-0000-0000B4000000}"/>
    <cellStyle name="Normal 2 2" xfId="164" xr:uid="{00000000-0005-0000-0000-0000B5000000}"/>
    <cellStyle name="Normal 2 2 10" xfId="165" xr:uid="{00000000-0005-0000-0000-0000B6000000}"/>
    <cellStyle name="Normal 2 2 11" xfId="166" xr:uid="{00000000-0005-0000-0000-0000B7000000}"/>
    <cellStyle name="Normal 2 2 12" xfId="167" xr:uid="{00000000-0005-0000-0000-0000B8000000}"/>
    <cellStyle name="Normal 2 2 13" xfId="168" xr:uid="{00000000-0005-0000-0000-0000B9000000}"/>
    <cellStyle name="Normal 2 2 14" xfId="169" xr:uid="{00000000-0005-0000-0000-0000BA000000}"/>
    <cellStyle name="Normal 2 2 15" xfId="170" xr:uid="{00000000-0005-0000-0000-0000BB000000}"/>
    <cellStyle name="Normal 2 2 16" xfId="171" xr:uid="{00000000-0005-0000-0000-0000BC000000}"/>
    <cellStyle name="Normal 2 2 17" xfId="172" xr:uid="{00000000-0005-0000-0000-0000BD000000}"/>
    <cellStyle name="Normal 2 2 18" xfId="173" xr:uid="{00000000-0005-0000-0000-0000BE000000}"/>
    <cellStyle name="Normal 2 2 19" xfId="174" xr:uid="{00000000-0005-0000-0000-0000BF000000}"/>
    <cellStyle name="Normal 2 2 2" xfId="175" xr:uid="{00000000-0005-0000-0000-0000C0000000}"/>
    <cellStyle name="Normal 2 2 2 2" xfId="176" xr:uid="{00000000-0005-0000-0000-0000C1000000}"/>
    <cellStyle name="Normal 2 2 2 3" xfId="177" xr:uid="{00000000-0005-0000-0000-0000C2000000}"/>
    <cellStyle name="Normal 2 2 2 4" xfId="178" xr:uid="{00000000-0005-0000-0000-0000C3000000}"/>
    <cellStyle name="Normal 2 2 2 5" xfId="179" xr:uid="{00000000-0005-0000-0000-0000C4000000}"/>
    <cellStyle name="Normal 2 2 2 6" xfId="180" xr:uid="{00000000-0005-0000-0000-0000C5000000}"/>
    <cellStyle name="Normal 2 2 2 7" xfId="181" xr:uid="{00000000-0005-0000-0000-0000C6000000}"/>
    <cellStyle name="Normal 2 2 20" xfId="182" xr:uid="{00000000-0005-0000-0000-0000C7000000}"/>
    <cellStyle name="Normal 2 2 21" xfId="183" xr:uid="{00000000-0005-0000-0000-0000C8000000}"/>
    <cellStyle name="Normal 2 2 22" xfId="184" xr:uid="{00000000-0005-0000-0000-0000C9000000}"/>
    <cellStyle name="Normal 2 2 23" xfId="185" xr:uid="{00000000-0005-0000-0000-0000CA000000}"/>
    <cellStyle name="Normal 2 2 3" xfId="186" xr:uid="{00000000-0005-0000-0000-0000CB000000}"/>
    <cellStyle name="Normal 2 2 4" xfId="187" xr:uid="{00000000-0005-0000-0000-0000CC000000}"/>
    <cellStyle name="Normal 2 2 5" xfId="188" xr:uid="{00000000-0005-0000-0000-0000CD000000}"/>
    <cellStyle name="Normal 2 2 6" xfId="189" xr:uid="{00000000-0005-0000-0000-0000CE000000}"/>
    <cellStyle name="Normal 2 2 7" xfId="190" xr:uid="{00000000-0005-0000-0000-0000CF000000}"/>
    <cellStyle name="Normal 2 2 8" xfId="191" xr:uid="{00000000-0005-0000-0000-0000D0000000}"/>
    <cellStyle name="Normal 2 2 9" xfId="192" xr:uid="{00000000-0005-0000-0000-0000D1000000}"/>
    <cellStyle name="Normal 2 20" xfId="193" xr:uid="{00000000-0005-0000-0000-0000D2000000}"/>
    <cellStyle name="Normal 2 21" xfId="194" xr:uid="{00000000-0005-0000-0000-0000D3000000}"/>
    <cellStyle name="Normal 2 22" xfId="195" xr:uid="{00000000-0005-0000-0000-0000D4000000}"/>
    <cellStyle name="Normal 2 23" xfId="196" xr:uid="{00000000-0005-0000-0000-0000D5000000}"/>
    <cellStyle name="Normal 2 24" xfId="197" xr:uid="{00000000-0005-0000-0000-0000D6000000}"/>
    <cellStyle name="Normal 2 25" xfId="198" xr:uid="{00000000-0005-0000-0000-0000D7000000}"/>
    <cellStyle name="Normal 2 26" xfId="199" xr:uid="{00000000-0005-0000-0000-0000D8000000}"/>
    <cellStyle name="Normal 2 27" xfId="200" xr:uid="{00000000-0005-0000-0000-0000D9000000}"/>
    <cellStyle name="Normal 2 28" xfId="201" xr:uid="{00000000-0005-0000-0000-0000DA000000}"/>
    <cellStyle name="Normal 2 29" xfId="202" xr:uid="{00000000-0005-0000-0000-0000DB000000}"/>
    <cellStyle name="Normal 2 3" xfId="203" xr:uid="{00000000-0005-0000-0000-0000DC000000}"/>
    <cellStyle name="Normal 2 3 2" xfId="204" xr:uid="{00000000-0005-0000-0000-0000DD000000}"/>
    <cellStyle name="Normal 2 3 3" xfId="205" xr:uid="{00000000-0005-0000-0000-0000DE000000}"/>
    <cellStyle name="Normal 2 3 4" xfId="206" xr:uid="{00000000-0005-0000-0000-0000DF000000}"/>
    <cellStyle name="Normal 2 3 5" xfId="207" xr:uid="{00000000-0005-0000-0000-0000E0000000}"/>
    <cellStyle name="Normal 2 3 6" xfId="208" xr:uid="{00000000-0005-0000-0000-0000E1000000}"/>
    <cellStyle name="Normal 2 3 7" xfId="209" xr:uid="{00000000-0005-0000-0000-0000E2000000}"/>
    <cellStyle name="Normal 2 3 8" xfId="210" xr:uid="{00000000-0005-0000-0000-0000E3000000}"/>
    <cellStyle name="Normal 2 3 9" xfId="211" xr:uid="{00000000-0005-0000-0000-0000E4000000}"/>
    <cellStyle name="Normal 2 30" xfId="212" xr:uid="{00000000-0005-0000-0000-0000E5000000}"/>
    <cellStyle name="Normal 2 31" xfId="213" xr:uid="{00000000-0005-0000-0000-0000E6000000}"/>
    <cellStyle name="Normal 2 32" xfId="214" xr:uid="{00000000-0005-0000-0000-0000E7000000}"/>
    <cellStyle name="Normal 2 32 2" xfId="215" xr:uid="{00000000-0005-0000-0000-0000E8000000}"/>
    <cellStyle name="Normal 2 32 3" xfId="216" xr:uid="{00000000-0005-0000-0000-0000E9000000}"/>
    <cellStyle name="Normal 2 33" xfId="217" xr:uid="{00000000-0005-0000-0000-0000EA000000}"/>
    <cellStyle name="Normal 2 33 2" xfId="218" xr:uid="{00000000-0005-0000-0000-0000EB000000}"/>
    <cellStyle name="Normal 2 34" xfId="219" xr:uid="{00000000-0005-0000-0000-0000EC000000}"/>
    <cellStyle name="Normal 2 35" xfId="220" xr:uid="{00000000-0005-0000-0000-0000ED000000}"/>
    <cellStyle name="Normal 2 36" xfId="221" xr:uid="{00000000-0005-0000-0000-0000EE000000}"/>
    <cellStyle name="Normal 2 4" xfId="222" xr:uid="{00000000-0005-0000-0000-0000EF000000}"/>
    <cellStyle name="Normal 2 4 2" xfId="223" xr:uid="{00000000-0005-0000-0000-0000F0000000}"/>
    <cellStyle name="Normal 2 4 3" xfId="224" xr:uid="{00000000-0005-0000-0000-0000F1000000}"/>
    <cellStyle name="Normal 2 5" xfId="225" xr:uid="{00000000-0005-0000-0000-0000F2000000}"/>
    <cellStyle name="Normal 2 5 2" xfId="226" xr:uid="{00000000-0005-0000-0000-0000F3000000}"/>
    <cellStyle name="Normal 2 5 3" xfId="227" xr:uid="{00000000-0005-0000-0000-0000F4000000}"/>
    <cellStyle name="Normal 2 6" xfId="228" xr:uid="{00000000-0005-0000-0000-0000F5000000}"/>
    <cellStyle name="Normal 2 6 2" xfId="229" xr:uid="{00000000-0005-0000-0000-0000F6000000}"/>
    <cellStyle name="Normal 2 6 3" xfId="230" xr:uid="{00000000-0005-0000-0000-0000F7000000}"/>
    <cellStyle name="Normal 2 7" xfId="231" xr:uid="{00000000-0005-0000-0000-0000F8000000}"/>
    <cellStyle name="Normal 2 7 2" xfId="232" xr:uid="{00000000-0005-0000-0000-0000F9000000}"/>
    <cellStyle name="Normal 2 7 3" xfId="233" xr:uid="{00000000-0005-0000-0000-0000FA000000}"/>
    <cellStyle name="Normal 2 8" xfId="234" xr:uid="{00000000-0005-0000-0000-0000FB000000}"/>
    <cellStyle name="Normal 2 8 2" xfId="235" xr:uid="{00000000-0005-0000-0000-0000FC000000}"/>
    <cellStyle name="Normal 2 8 3" xfId="236" xr:uid="{00000000-0005-0000-0000-0000FD000000}"/>
    <cellStyle name="Normal 2 82" xfId="237" xr:uid="{00000000-0005-0000-0000-0000FE000000}"/>
    <cellStyle name="Normal 2 83" xfId="238" xr:uid="{00000000-0005-0000-0000-0000FF000000}"/>
    <cellStyle name="Normal 2 86" xfId="239" xr:uid="{00000000-0005-0000-0000-000000010000}"/>
    <cellStyle name="Normal 2 9" xfId="240" xr:uid="{00000000-0005-0000-0000-000001010000}"/>
    <cellStyle name="Normal 2 9 2" xfId="241" xr:uid="{00000000-0005-0000-0000-000002010000}"/>
    <cellStyle name="Normal 2 9 3" xfId="242" xr:uid="{00000000-0005-0000-0000-000003010000}"/>
    <cellStyle name="Normal 3" xfId="243" xr:uid="{00000000-0005-0000-0000-000004010000}"/>
    <cellStyle name="Normal 3 10" xfId="244" xr:uid="{00000000-0005-0000-0000-000005010000}"/>
    <cellStyle name="Normal 3 10 2" xfId="245" xr:uid="{00000000-0005-0000-0000-000006010000}"/>
    <cellStyle name="Normal 3 11" xfId="246" xr:uid="{00000000-0005-0000-0000-000007010000}"/>
    <cellStyle name="Normal 3 11 2" xfId="247" xr:uid="{00000000-0005-0000-0000-000008010000}"/>
    <cellStyle name="Normal 3 12" xfId="248" xr:uid="{00000000-0005-0000-0000-000009010000}"/>
    <cellStyle name="Normal 3 12 2" xfId="249" xr:uid="{00000000-0005-0000-0000-00000A010000}"/>
    <cellStyle name="Normal 3 13" xfId="250" xr:uid="{00000000-0005-0000-0000-00000B010000}"/>
    <cellStyle name="Normal 3 13 2" xfId="251" xr:uid="{00000000-0005-0000-0000-00000C010000}"/>
    <cellStyle name="Normal 3 14" xfId="252" xr:uid="{00000000-0005-0000-0000-00000D010000}"/>
    <cellStyle name="Normal 3 15" xfId="253" xr:uid="{00000000-0005-0000-0000-00000E010000}"/>
    <cellStyle name="Normal 3 2" xfId="254" xr:uid="{00000000-0005-0000-0000-00000F010000}"/>
    <cellStyle name="Normal 3 2 2" xfId="255" xr:uid="{00000000-0005-0000-0000-000010010000}"/>
    <cellStyle name="Normal 3 3" xfId="256" xr:uid="{00000000-0005-0000-0000-000011010000}"/>
    <cellStyle name="Normal 3 4" xfId="257" xr:uid="{00000000-0005-0000-0000-000012010000}"/>
    <cellStyle name="Normal 3 5" xfId="258" xr:uid="{00000000-0005-0000-0000-000013010000}"/>
    <cellStyle name="Normal 3 5 2" xfId="259" xr:uid="{00000000-0005-0000-0000-000014010000}"/>
    <cellStyle name="Normal 3 6" xfId="260" xr:uid="{00000000-0005-0000-0000-000015010000}"/>
    <cellStyle name="Normal 3 6 2" xfId="261" xr:uid="{00000000-0005-0000-0000-000016010000}"/>
    <cellStyle name="Normal 3 7" xfId="262" xr:uid="{00000000-0005-0000-0000-000017010000}"/>
    <cellStyle name="Normal 3 7 2" xfId="263" xr:uid="{00000000-0005-0000-0000-000018010000}"/>
    <cellStyle name="Normal 3 8" xfId="264" xr:uid="{00000000-0005-0000-0000-000019010000}"/>
    <cellStyle name="Normal 3 8 2" xfId="265" xr:uid="{00000000-0005-0000-0000-00001A010000}"/>
    <cellStyle name="Normal 3 9" xfId="266" xr:uid="{00000000-0005-0000-0000-00001B010000}"/>
    <cellStyle name="Normal 3 9 2" xfId="267" xr:uid="{00000000-0005-0000-0000-00001C010000}"/>
    <cellStyle name="Normal 4" xfId="268" xr:uid="{00000000-0005-0000-0000-00001D010000}"/>
    <cellStyle name="Normal 4 10" xfId="269" xr:uid="{00000000-0005-0000-0000-00001E010000}"/>
    <cellStyle name="Normal 4 11" xfId="270" xr:uid="{00000000-0005-0000-0000-00001F010000}"/>
    <cellStyle name="Normal 4 12" xfId="271" xr:uid="{00000000-0005-0000-0000-000020010000}"/>
    <cellStyle name="Normal 4 13" xfId="272" xr:uid="{00000000-0005-0000-0000-000021010000}"/>
    <cellStyle name="Normal 4 2" xfId="273" xr:uid="{00000000-0005-0000-0000-000022010000}"/>
    <cellStyle name="Normal 4 2 2" xfId="274" xr:uid="{00000000-0005-0000-0000-000023010000}"/>
    <cellStyle name="Normal 4 3" xfId="275" xr:uid="{00000000-0005-0000-0000-000024010000}"/>
    <cellStyle name="Normal 4 3 2" xfId="276" xr:uid="{00000000-0005-0000-0000-000025010000}"/>
    <cellStyle name="Normal 4 4" xfId="277" xr:uid="{00000000-0005-0000-0000-000026010000}"/>
    <cellStyle name="Normal 4 4 2" xfId="278" xr:uid="{00000000-0005-0000-0000-000027010000}"/>
    <cellStyle name="Normal 4 5" xfId="279" xr:uid="{00000000-0005-0000-0000-000028010000}"/>
    <cellStyle name="Normal 4 5 2" xfId="280" xr:uid="{00000000-0005-0000-0000-000029010000}"/>
    <cellStyle name="Normal 4 6" xfId="281" xr:uid="{00000000-0005-0000-0000-00002A010000}"/>
    <cellStyle name="Normal 4 7" xfId="282" xr:uid="{00000000-0005-0000-0000-00002B010000}"/>
    <cellStyle name="Normal 4 8" xfId="283" xr:uid="{00000000-0005-0000-0000-00002C010000}"/>
    <cellStyle name="Normal 4 9" xfId="284" xr:uid="{00000000-0005-0000-0000-00002D010000}"/>
    <cellStyle name="Normal 5" xfId="285" xr:uid="{00000000-0005-0000-0000-00002E010000}"/>
    <cellStyle name="Normal 5 10" xfId="286" xr:uid="{00000000-0005-0000-0000-00002F010000}"/>
    <cellStyle name="Normal 5 10 2" xfId="287" xr:uid="{00000000-0005-0000-0000-000030010000}"/>
    <cellStyle name="Normal 5 11" xfId="288" xr:uid="{00000000-0005-0000-0000-000031010000}"/>
    <cellStyle name="Normal 5 11 2" xfId="289" xr:uid="{00000000-0005-0000-0000-000032010000}"/>
    <cellStyle name="Normal 5 12" xfId="290" xr:uid="{00000000-0005-0000-0000-000033010000}"/>
    <cellStyle name="Normal 5 12 2" xfId="291" xr:uid="{00000000-0005-0000-0000-000034010000}"/>
    <cellStyle name="Normal 5 13" xfId="292" xr:uid="{00000000-0005-0000-0000-000035010000}"/>
    <cellStyle name="Normal 5 13 2" xfId="293" xr:uid="{00000000-0005-0000-0000-000036010000}"/>
    <cellStyle name="Normal 5 14" xfId="294" xr:uid="{00000000-0005-0000-0000-000037010000}"/>
    <cellStyle name="Normal 5 15" xfId="295" xr:uid="{00000000-0005-0000-0000-000038010000}"/>
    <cellStyle name="Normal 5 16" xfId="296" xr:uid="{00000000-0005-0000-0000-000039010000}"/>
    <cellStyle name="Normal 5 17" xfId="297" xr:uid="{00000000-0005-0000-0000-00003A010000}"/>
    <cellStyle name="Normal 5 18" xfId="298" xr:uid="{00000000-0005-0000-0000-00003B010000}"/>
    <cellStyle name="Normal 5 18 2" xfId="299" xr:uid="{00000000-0005-0000-0000-00003C010000}"/>
    <cellStyle name="Normal 5 18 3" xfId="300" xr:uid="{00000000-0005-0000-0000-00003D010000}"/>
    <cellStyle name="Normal 5 2" xfId="301" xr:uid="{00000000-0005-0000-0000-00003E010000}"/>
    <cellStyle name="Normal 5 2 2" xfId="302" xr:uid="{00000000-0005-0000-0000-00003F010000}"/>
    <cellStyle name="Normal 5 3" xfId="303" xr:uid="{00000000-0005-0000-0000-000040010000}"/>
    <cellStyle name="Normal 5 3 2" xfId="304" xr:uid="{00000000-0005-0000-0000-000041010000}"/>
    <cellStyle name="Normal 5 4" xfId="305" xr:uid="{00000000-0005-0000-0000-000042010000}"/>
    <cellStyle name="Normal 5 4 2" xfId="306" xr:uid="{00000000-0005-0000-0000-000043010000}"/>
    <cellStyle name="Normal 5 5" xfId="307" xr:uid="{00000000-0005-0000-0000-000044010000}"/>
    <cellStyle name="Normal 5 5 2" xfId="308" xr:uid="{00000000-0005-0000-0000-000045010000}"/>
    <cellStyle name="Normal 5 6" xfId="309" xr:uid="{00000000-0005-0000-0000-000046010000}"/>
    <cellStyle name="Normal 5 6 2" xfId="310" xr:uid="{00000000-0005-0000-0000-000047010000}"/>
    <cellStyle name="Normal 5 7" xfId="311" xr:uid="{00000000-0005-0000-0000-000048010000}"/>
    <cellStyle name="Normal 5 7 2" xfId="312" xr:uid="{00000000-0005-0000-0000-000049010000}"/>
    <cellStyle name="Normal 5 8" xfId="313" xr:uid="{00000000-0005-0000-0000-00004A010000}"/>
    <cellStyle name="Normal 5 8 2" xfId="314" xr:uid="{00000000-0005-0000-0000-00004B010000}"/>
    <cellStyle name="Normal 5 9" xfId="315" xr:uid="{00000000-0005-0000-0000-00004C010000}"/>
    <cellStyle name="Normal 5 9 2" xfId="316" xr:uid="{00000000-0005-0000-0000-00004D010000}"/>
    <cellStyle name="Normal 56" xfId="317" xr:uid="{00000000-0005-0000-0000-00004E010000}"/>
    <cellStyle name="Normal 6" xfId="318" xr:uid="{00000000-0005-0000-0000-00004F010000}"/>
    <cellStyle name="Normal 6 10" xfId="319" xr:uid="{00000000-0005-0000-0000-000050010000}"/>
    <cellStyle name="Normal 6 11" xfId="320" xr:uid="{00000000-0005-0000-0000-000051010000}"/>
    <cellStyle name="Normal 6 12" xfId="321" xr:uid="{00000000-0005-0000-0000-000052010000}"/>
    <cellStyle name="Normal 6 13" xfId="322" xr:uid="{00000000-0005-0000-0000-000053010000}"/>
    <cellStyle name="Normal 6 2" xfId="323" xr:uid="{00000000-0005-0000-0000-000054010000}"/>
    <cellStyle name="Normal 6 2 2" xfId="324" xr:uid="{00000000-0005-0000-0000-000055010000}"/>
    <cellStyle name="Normal 6 2 3" xfId="325" xr:uid="{00000000-0005-0000-0000-000056010000}"/>
    <cellStyle name="Normal 6 2 4" xfId="326" xr:uid="{00000000-0005-0000-0000-000057010000}"/>
    <cellStyle name="Normal 6 2 4 2" xfId="327" xr:uid="{00000000-0005-0000-0000-000058010000}"/>
    <cellStyle name="Normal 6 3" xfId="328" xr:uid="{00000000-0005-0000-0000-000059010000}"/>
    <cellStyle name="Normal 6 3 2" xfId="329" xr:uid="{00000000-0005-0000-0000-00005A010000}"/>
    <cellStyle name="Normal 6 4" xfId="330" xr:uid="{00000000-0005-0000-0000-00005B010000}"/>
    <cellStyle name="Normal 6 4 2" xfId="331" xr:uid="{00000000-0005-0000-0000-00005C010000}"/>
    <cellStyle name="Normal 6 5" xfId="332" xr:uid="{00000000-0005-0000-0000-00005D010000}"/>
    <cellStyle name="Normal 6 5 2" xfId="333" xr:uid="{00000000-0005-0000-0000-00005E010000}"/>
    <cellStyle name="Normal 6 6" xfId="334" xr:uid="{00000000-0005-0000-0000-00005F010000}"/>
    <cellStyle name="Normal 6 6 2" xfId="335" xr:uid="{00000000-0005-0000-0000-000060010000}"/>
    <cellStyle name="Normal 6 7" xfId="336" xr:uid="{00000000-0005-0000-0000-000061010000}"/>
    <cellStyle name="Normal 6 8" xfId="337" xr:uid="{00000000-0005-0000-0000-000062010000}"/>
    <cellStyle name="Normal 6 9" xfId="338" xr:uid="{00000000-0005-0000-0000-000063010000}"/>
    <cellStyle name="Normal 67" xfId="339" xr:uid="{00000000-0005-0000-0000-000064010000}"/>
    <cellStyle name="Normal 7" xfId="340" xr:uid="{00000000-0005-0000-0000-000065010000}"/>
    <cellStyle name="Normal 7 10" xfId="341" xr:uid="{00000000-0005-0000-0000-000066010000}"/>
    <cellStyle name="Normal 7 10 2" xfId="342" xr:uid="{00000000-0005-0000-0000-000067010000}"/>
    <cellStyle name="Normal 7 11" xfId="343" xr:uid="{00000000-0005-0000-0000-000068010000}"/>
    <cellStyle name="Normal 7 11 2" xfId="344" xr:uid="{00000000-0005-0000-0000-000069010000}"/>
    <cellStyle name="Normal 7 12" xfId="345" xr:uid="{00000000-0005-0000-0000-00006A010000}"/>
    <cellStyle name="Normal 7 12 2" xfId="346" xr:uid="{00000000-0005-0000-0000-00006B010000}"/>
    <cellStyle name="Normal 7 13" xfId="347" xr:uid="{00000000-0005-0000-0000-00006C010000}"/>
    <cellStyle name="Normal 7 13 2" xfId="348" xr:uid="{00000000-0005-0000-0000-00006D010000}"/>
    <cellStyle name="Normal 7 14" xfId="349" xr:uid="{00000000-0005-0000-0000-00006E010000}"/>
    <cellStyle name="Normal 7 15" xfId="350" xr:uid="{00000000-0005-0000-0000-00006F010000}"/>
    <cellStyle name="Normal 7 16" xfId="351" xr:uid="{00000000-0005-0000-0000-000070010000}"/>
    <cellStyle name="Normal 7 17" xfId="352" xr:uid="{00000000-0005-0000-0000-000071010000}"/>
    <cellStyle name="Normal 7 18" xfId="353" xr:uid="{00000000-0005-0000-0000-000072010000}"/>
    <cellStyle name="Normal 7 2" xfId="354" xr:uid="{00000000-0005-0000-0000-000073010000}"/>
    <cellStyle name="Normal 7 2 2" xfId="355" xr:uid="{00000000-0005-0000-0000-000074010000}"/>
    <cellStyle name="Normal 7 3" xfId="356" xr:uid="{00000000-0005-0000-0000-000075010000}"/>
    <cellStyle name="Normal 7 3 2" xfId="357" xr:uid="{00000000-0005-0000-0000-000076010000}"/>
    <cellStyle name="Normal 7 4" xfId="358" xr:uid="{00000000-0005-0000-0000-000077010000}"/>
    <cellStyle name="Normal 7 4 2" xfId="359" xr:uid="{00000000-0005-0000-0000-000078010000}"/>
    <cellStyle name="Normal 7 5" xfId="360" xr:uid="{00000000-0005-0000-0000-000079010000}"/>
    <cellStyle name="Normal 7 5 2" xfId="361" xr:uid="{00000000-0005-0000-0000-00007A010000}"/>
    <cellStyle name="Normal 7 6" xfId="362" xr:uid="{00000000-0005-0000-0000-00007B010000}"/>
    <cellStyle name="Normal 7 6 2" xfId="363" xr:uid="{00000000-0005-0000-0000-00007C010000}"/>
    <cellStyle name="Normal 7 7" xfId="364" xr:uid="{00000000-0005-0000-0000-00007D010000}"/>
    <cellStyle name="Normal 7 7 2" xfId="365" xr:uid="{00000000-0005-0000-0000-00007E010000}"/>
    <cellStyle name="Normal 7 8" xfId="366" xr:uid="{00000000-0005-0000-0000-00007F010000}"/>
    <cellStyle name="Normal 7 8 2" xfId="367" xr:uid="{00000000-0005-0000-0000-000080010000}"/>
    <cellStyle name="Normal 7 9" xfId="368" xr:uid="{00000000-0005-0000-0000-000081010000}"/>
    <cellStyle name="Normal 7 9 2" xfId="369" xr:uid="{00000000-0005-0000-0000-000082010000}"/>
    <cellStyle name="Normal 8" xfId="370" xr:uid="{00000000-0005-0000-0000-000083010000}"/>
    <cellStyle name="Normal 8 2" xfId="371" xr:uid="{00000000-0005-0000-0000-000084010000}"/>
    <cellStyle name="Normal 9" xfId="372" xr:uid="{00000000-0005-0000-0000-000085010000}"/>
    <cellStyle name="Normal 9 2" xfId="373" xr:uid="{00000000-0005-0000-0000-000086010000}"/>
    <cellStyle name="Normal 9 3" xfId="374" xr:uid="{00000000-0005-0000-0000-000087010000}"/>
    <cellStyle name="Notas 2" xfId="375" xr:uid="{00000000-0005-0000-0000-000089010000}"/>
    <cellStyle name="Notas 2 2" xfId="376" xr:uid="{00000000-0005-0000-0000-00008A010000}"/>
    <cellStyle name="Notas 3" xfId="377" xr:uid="{00000000-0005-0000-0000-00008B010000}"/>
    <cellStyle name="Notas 3 2" xfId="378" xr:uid="{00000000-0005-0000-0000-00008C010000}"/>
    <cellStyle name="Notas 4" xfId="379" xr:uid="{00000000-0005-0000-0000-00008D010000}"/>
    <cellStyle name="Notas 5" xfId="380" xr:uid="{00000000-0005-0000-0000-00008E010000}"/>
    <cellStyle name="Porcentaje 2" xfId="381" xr:uid="{00000000-0005-0000-0000-000090010000}"/>
    <cellStyle name="Porcentaje 2 2" xfId="382" xr:uid="{00000000-0005-0000-0000-000091010000}"/>
    <cellStyle name="Porcentaje 3" xfId="383" xr:uid="{00000000-0005-0000-0000-000092010000}"/>
    <cellStyle name="Porcentaje 3 2" xfId="384" xr:uid="{00000000-0005-0000-0000-000093010000}"/>
    <cellStyle name="Porcentaje 4" xfId="385" xr:uid="{00000000-0005-0000-0000-000094010000}"/>
    <cellStyle name="Porcentaje 5" xfId="386" xr:uid="{00000000-0005-0000-0000-000095010000}"/>
    <cellStyle name="Porcentaje 6" xfId="437" xr:uid="{00000000-0005-0000-0000-000096010000}"/>
    <cellStyle name="Porcentual 2" xfId="387" xr:uid="{00000000-0005-0000-0000-000097010000}"/>
    <cellStyle name="Porcentual 2 2" xfId="388" xr:uid="{00000000-0005-0000-0000-000098010000}"/>
    <cellStyle name="Porcentual 2 3" xfId="389" xr:uid="{00000000-0005-0000-0000-000099010000}"/>
    <cellStyle name="SAPBEXaggData" xfId="390" xr:uid="{00000000-0005-0000-0000-00009A010000}"/>
    <cellStyle name="SAPBEXaggDataEmph" xfId="391" xr:uid="{00000000-0005-0000-0000-00009B010000}"/>
    <cellStyle name="SAPBEXaggItem" xfId="392" xr:uid="{00000000-0005-0000-0000-00009C010000}"/>
    <cellStyle name="SAPBEXchaText" xfId="393" xr:uid="{00000000-0005-0000-0000-00009D010000}"/>
    <cellStyle name="SAPBEXexcBad7" xfId="394" xr:uid="{00000000-0005-0000-0000-00009E010000}"/>
    <cellStyle name="SAPBEXexcBad8" xfId="395" xr:uid="{00000000-0005-0000-0000-00009F010000}"/>
    <cellStyle name="SAPBEXexcBad9" xfId="396" xr:uid="{00000000-0005-0000-0000-0000A0010000}"/>
    <cellStyle name="SAPBEXexcCritical4" xfId="397" xr:uid="{00000000-0005-0000-0000-0000A1010000}"/>
    <cellStyle name="SAPBEXexcCritical5" xfId="398" xr:uid="{00000000-0005-0000-0000-0000A2010000}"/>
    <cellStyle name="SAPBEXexcCritical6" xfId="399" xr:uid="{00000000-0005-0000-0000-0000A3010000}"/>
    <cellStyle name="SAPBEXexcGood1" xfId="400" xr:uid="{00000000-0005-0000-0000-0000A4010000}"/>
    <cellStyle name="SAPBEXexcGood2" xfId="401" xr:uid="{00000000-0005-0000-0000-0000A5010000}"/>
    <cellStyle name="SAPBEXexcGood3" xfId="402" xr:uid="{00000000-0005-0000-0000-0000A6010000}"/>
    <cellStyle name="SAPBEXfilterDrill" xfId="403" xr:uid="{00000000-0005-0000-0000-0000A7010000}"/>
    <cellStyle name="SAPBEXfilterItem" xfId="404" xr:uid="{00000000-0005-0000-0000-0000A8010000}"/>
    <cellStyle name="SAPBEXfilterText" xfId="405" xr:uid="{00000000-0005-0000-0000-0000A9010000}"/>
    <cellStyle name="SAPBEXformats" xfId="406" xr:uid="{00000000-0005-0000-0000-0000AA010000}"/>
    <cellStyle name="SAPBEXheaderItem" xfId="407" xr:uid="{00000000-0005-0000-0000-0000AB010000}"/>
    <cellStyle name="SAPBEXheaderText" xfId="408" xr:uid="{00000000-0005-0000-0000-0000AC010000}"/>
    <cellStyle name="SAPBEXresData" xfId="409" xr:uid="{00000000-0005-0000-0000-0000AD010000}"/>
    <cellStyle name="SAPBEXresDataEmph" xfId="410" xr:uid="{00000000-0005-0000-0000-0000AE010000}"/>
    <cellStyle name="SAPBEXresItem" xfId="411" xr:uid="{00000000-0005-0000-0000-0000AF010000}"/>
    <cellStyle name="SAPBEXstdData" xfId="412" xr:uid="{00000000-0005-0000-0000-0000B0010000}"/>
    <cellStyle name="SAPBEXstdDataEmph" xfId="413" xr:uid="{00000000-0005-0000-0000-0000B1010000}"/>
    <cellStyle name="SAPBEXstdItem" xfId="414" xr:uid="{00000000-0005-0000-0000-0000B2010000}"/>
    <cellStyle name="SAPBEXstdItem 2" xfId="415" xr:uid="{00000000-0005-0000-0000-0000B3010000}"/>
    <cellStyle name="SAPBEXtitle" xfId="416" xr:uid="{00000000-0005-0000-0000-0000B4010000}"/>
    <cellStyle name="SAPBEXundefined" xfId="417" xr:uid="{00000000-0005-0000-0000-0000B5010000}"/>
    <cellStyle name="Total 10" xfId="418" xr:uid="{00000000-0005-0000-0000-0000B6010000}"/>
    <cellStyle name="Total 11" xfId="419" xr:uid="{00000000-0005-0000-0000-0000B7010000}"/>
    <cellStyle name="Total 12" xfId="420" xr:uid="{00000000-0005-0000-0000-0000B8010000}"/>
    <cellStyle name="Total 13" xfId="421" xr:uid="{00000000-0005-0000-0000-0000B9010000}"/>
    <cellStyle name="Total 14" xfId="422" xr:uid="{00000000-0005-0000-0000-0000BA010000}"/>
    <cellStyle name="Total 2" xfId="423" xr:uid="{00000000-0005-0000-0000-0000BB010000}"/>
    <cellStyle name="Total 3" xfId="424" xr:uid="{00000000-0005-0000-0000-0000BC010000}"/>
    <cellStyle name="Total 4" xfId="425" xr:uid="{00000000-0005-0000-0000-0000BD010000}"/>
    <cellStyle name="Total 5" xfId="426" xr:uid="{00000000-0005-0000-0000-0000BE010000}"/>
    <cellStyle name="Total 6" xfId="427" xr:uid="{00000000-0005-0000-0000-0000BF010000}"/>
    <cellStyle name="Total 7" xfId="428" xr:uid="{00000000-0005-0000-0000-0000C0010000}"/>
    <cellStyle name="Total 8" xfId="429" xr:uid="{00000000-0005-0000-0000-0000C1010000}"/>
    <cellStyle name="Total 9" xfId="430" xr:uid="{00000000-0005-0000-0000-0000C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41770</xdr:colOff>
      <xdr:row>45</xdr:row>
      <xdr:rowOff>76509</xdr:rowOff>
    </xdr:from>
    <xdr:to>
      <xdr:col>9</xdr:col>
      <xdr:colOff>1049195</xdr:colOff>
      <xdr:row>47</xdr:row>
      <xdr:rowOff>137633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145" y="7720322"/>
          <a:ext cx="11278550" cy="37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41</xdr:row>
      <xdr:rowOff>57150</xdr:rowOff>
    </xdr:from>
    <xdr:ext cx="10799296" cy="342341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7010400"/>
          <a:ext cx="10799296" cy="342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1722436</xdr:colOff>
      <xdr:row>0</xdr:row>
      <xdr:rowOff>33618</xdr:rowOff>
    </xdr:from>
    <xdr:ext cx="1424995" cy="802993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836" y="33618"/>
          <a:ext cx="1424995" cy="8029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Y65"/>
  <sheetViews>
    <sheetView showGridLines="0" tabSelected="1" zoomScale="80" zoomScaleNormal="80" workbookViewId="0"/>
  </sheetViews>
  <sheetFormatPr baseColWidth="10" defaultColWidth="0" defaultRowHeight="12.5" customHeight="1" zeroHeight="1" x14ac:dyDescent="0.25"/>
  <cols>
    <col min="1" max="1" width="8.453125" style="1" customWidth="1"/>
    <col min="2" max="3" width="3.81640625" style="4" customWidth="1"/>
    <col min="4" max="4" width="62.81640625" style="4" bestFit="1" customWidth="1"/>
    <col min="5" max="5" width="15.81640625" style="4" bestFit="1" customWidth="1"/>
    <col min="6" max="6" width="14.453125" style="4" bestFit="1" customWidth="1"/>
    <col min="7" max="7" width="15.81640625" style="4" bestFit="1" customWidth="1"/>
    <col min="8" max="9" width="15.1796875" style="4" bestFit="1" customWidth="1"/>
    <col min="10" max="10" width="15.81640625" style="4" bestFit="1" customWidth="1"/>
    <col min="11" max="11" width="8.453125" style="1" customWidth="1"/>
    <col min="12" max="12" width="0" style="4" hidden="1" customWidth="1"/>
    <col min="13" max="16" width="11.453125" style="4" hidden="1" customWidth="1"/>
    <col min="17" max="25" width="0" style="4" hidden="1" customWidth="1"/>
    <col min="26" max="16384" width="11.453125" style="4" hidden="1"/>
  </cols>
  <sheetData>
    <row r="1" spans="1:16" ht="55.5" customHeight="1" x14ac:dyDescent="0.25"/>
    <row r="2" spans="1:16" ht="13.5" customHeight="1" x14ac:dyDescent="0.3">
      <c r="B2" s="43" t="s">
        <v>63</v>
      </c>
      <c r="C2" s="44"/>
      <c r="D2" s="44"/>
      <c r="E2" s="44"/>
      <c r="F2" s="44"/>
      <c r="G2" s="44"/>
      <c r="H2" s="44"/>
      <c r="I2" s="44"/>
      <c r="J2" s="45"/>
    </row>
    <row r="3" spans="1:16" ht="13.5" customHeight="1" x14ac:dyDescent="0.3">
      <c r="B3" s="46" t="s">
        <v>64</v>
      </c>
      <c r="C3" s="2"/>
      <c r="D3" s="2"/>
      <c r="E3" s="2"/>
      <c r="F3" s="2"/>
      <c r="G3" s="2"/>
      <c r="H3" s="2"/>
      <c r="I3" s="2"/>
      <c r="J3" s="47"/>
    </row>
    <row r="4" spans="1:16" ht="13" x14ac:dyDescent="0.3">
      <c r="B4" s="46" t="s">
        <v>66</v>
      </c>
      <c r="C4" s="2"/>
      <c r="D4" s="2"/>
      <c r="E4" s="2"/>
      <c r="F4" s="2"/>
      <c r="G4" s="2"/>
      <c r="H4" s="2"/>
      <c r="I4" s="2"/>
      <c r="J4" s="47"/>
    </row>
    <row r="5" spans="1:16" ht="13" x14ac:dyDescent="0.25">
      <c r="B5" s="51" t="s">
        <v>0</v>
      </c>
      <c r="C5" s="52"/>
      <c r="D5" s="53"/>
      <c r="E5" s="60" t="s">
        <v>1</v>
      </c>
      <c r="F5" s="61"/>
      <c r="G5" s="61"/>
      <c r="H5" s="61"/>
      <c r="I5" s="62"/>
      <c r="J5" s="63" t="s">
        <v>2</v>
      </c>
    </row>
    <row r="6" spans="1:16" ht="26" x14ac:dyDescent="0.25">
      <c r="B6" s="54"/>
      <c r="C6" s="55"/>
      <c r="D6" s="56"/>
      <c r="E6" s="42" t="s">
        <v>3</v>
      </c>
      <c r="F6" s="42" t="s">
        <v>4</v>
      </c>
      <c r="G6" s="42" t="s">
        <v>5</v>
      </c>
      <c r="H6" s="42" t="s">
        <v>6</v>
      </c>
      <c r="I6" s="42" t="s">
        <v>7</v>
      </c>
      <c r="J6" s="63"/>
    </row>
    <row r="7" spans="1:16" ht="13" x14ac:dyDescent="0.25">
      <c r="B7" s="57"/>
      <c r="C7" s="58"/>
      <c r="D7" s="59"/>
      <c r="E7" s="42">
        <v>1</v>
      </c>
      <c r="F7" s="42">
        <v>2</v>
      </c>
      <c r="G7" s="42" t="s">
        <v>8</v>
      </c>
      <c r="H7" s="42">
        <v>4</v>
      </c>
      <c r="I7" s="42">
        <v>5</v>
      </c>
      <c r="J7" s="42" t="s">
        <v>41</v>
      </c>
    </row>
    <row r="8" spans="1:16" ht="12.75" customHeight="1" x14ac:dyDescent="0.25">
      <c r="B8" s="64" t="s">
        <v>9</v>
      </c>
      <c r="C8" s="65"/>
      <c r="D8" s="66"/>
      <c r="E8" s="16"/>
      <c r="F8" s="16"/>
      <c r="G8" s="16"/>
      <c r="H8" s="16"/>
      <c r="I8" s="16"/>
      <c r="J8" s="16"/>
      <c r="L8" s="1"/>
      <c r="M8" s="1"/>
      <c r="N8" s="1"/>
      <c r="O8" s="1"/>
      <c r="P8" s="1"/>
    </row>
    <row r="9" spans="1:16" s="8" customFormat="1" ht="12.75" customHeight="1" x14ac:dyDescent="0.3">
      <c r="A9" s="5"/>
      <c r="B9" s="17"/>
      <c r="C9" s="49" t="s">
        <v>10</v>
      </c>
      <c r="D9" s="50"/>
      <c r="E9" s="86">
        <f t="shared" ref="E9:J9" si="0">SUM(E10:E11)</f>
        <v>0</v>
      </c>
      <c r="F9" s="86">
        <f t="shared" si="0"/>
        <v>0</v>
      </c>
      <c r="G9" s="86">
        <f t="shared" si="0"/>
        <v>0</v>
      </c>
      <c r="H9" s="86">
        <f t="shared" si="0"/>
        <v>0</v>
      </c>
      <c r="I9" s="86">
        <f t="shared" si="0"/>
        <v>0</v>
      </c>
      <c r="J9" s="86">
        <f t="shared" si="0"/>
        <v>0</v>
      </c>
      <c r="K9" s="5"/>
      <c r="L9" s="5"/>
      <c r="M9" s="5"/>
      <c r="N9" s="5"/>
      <c r="O9" s="5"/>
      <c r="P9" s="5"/>
    </row>
    <row r="10" spans="1:16" x14ac:dyDescent="0.25">
      <c r="B10" s="6"/>
      <c r="C10" s="14"/>
      <c r="D10" s="15" t="s">
        <v>11</v>
      </c>
      <c r="E10" s="83">
        <v>0</v>
      </c>
      <c r="F10" s="83">
        <v>0</v>
      </c>
      <c r="G10" s="83">
        <f>E10+F10</f>
        <v>0</v>
      </c>
      <c r="H10" s="83">
        <v>0</v>
      </c>
      <c r="I10" s="83">
        <v>0</v>
      </c>
      <c r="J10" s="82">
        <f>H10-G10</f>
        <v>0</v>
      </c>
      <c r="L10" s="1"/>
      <c r="M10" s="1"/>
      <c r="N10" s="1"/>
      <c r="O10" s="1"/>
      <c r="P10" s="1"/>
    </row>
    <row r="11" spans="1:16" ht="13.25" customHeight="1" x14ac:dyDescent="0.25">
      <c r="B11" s="6"/>
      <c r="C11" s="14"/>
      <c r="D11" s="15" t="s">
        <v>12</v>
      </c>
      <c r="E11" s="83">
        <v>0</v>
      </c>
      <c r="F11" s="83">
        <v>0</v>
      </c>
      <c r="G11" s="83">
        <f>E11+F11</f>
        <v>0</v>
      </c>
      <c r="H11" s="83">
        <v>0</v>
      </c>
      <c r="I11" s="83">
        <v>0</v>
      </c>
      <c r="J11" s="82">
        <f>H11-G11</f>
        <v>0</v>
      </c>
      <c r="L11" s="1"/>
      <c r="M11" s="1"/>
      <c r="N11" s="1"/>
      <c r="O11" s="1"/>
      <c r="P11" s="1"/>
    </row>
    <row r="12" spans="1:16" s="8" customFormat="1" ht="12.75" customHeight="1" x14ac:dyDescent="0.3">
      <c r="A12" s="5"/>
      <c r="B12" s="17"/>
      <c r="C12" s="49" t="s">
        <v>13</v>
      </c>
      <c r="D12" s="50"/>
      <c r="E12" s="84">
        <f t="shared" ref="E12:J12" si="1">SUM(E13:E20)</f>
        <v>4337904968</v>
      </c>
      <c r="F12" s="84">
        <f t="shared" si="1"/>
        <v>579106779</v>
      </c>
      <c r="G12" s="84">
        <f t="shared" si="1"/>
        <v>4917011747</v>
      </c>
      <c r="H12" s="84">
        <f t="shared" si="1"/>
        <v>4853495190</v>
      </c>
      <c r="I12" s="84">
        <f t="shared" si="1"/>
        <v>4839653305</v>
      </c>
      <c r="J12" s="84">
        <f t="shared" si="1"/>
        <v>63516557</v>
      </c>
      <c r="K12" s="5"/>
      <c r="L12" s="5"/>
      <c r="M12" s="5"/>
      <c r="N12" s="5"/>
      <c r="O12" s="5"/>
      <c r="P12" s="5"/>
    </row>
    <row r="13" spans="1:16" x14ac:dyDescent="0.25">
      <c r="B13" s="6"/>
      <c r="C13" s="14"/>
      <c r="D13" s="15" t="s">
        <v>14</v>
      </c>
      <c r="E13" s="82">
        <v>4088649084</v>
      </c>
      <c r="F13" s="82">
        <v>582212374</v>
      </c>
      <c r="G13" s="83">
        <f>E13+F13</f>
        <v>4670861458</v>
      </c>
      <c r="H13" s="82">
        <v>4613917077</v>
      </c>
      <c r="I13" s="82">
        <v>4600075192</v>
      </c>
      <c r="J13" s="82">
        <f>G13-H13</f>
        <v>56944381</v>
      </c>
      <c r="L13" s="1"/>
      <c r="M13" s="1"/>
      <c r="N13" s="1"/>
      <c r="O13" s="1"/>
      <c r="P13" s="1"/>
    </row>
    <row r="14" spans="1:16" x14ac:dyDescent="0.25">
      <c r="B14" s="6"/>
      <c r="C14" s="14"/>
      <c r="D14" s="15" t="s">
        <v>15</v>
      </c>
      <c r="E14" s="83">
        <v>0</v>
      </c>
      <c r="F14" s="83">
        <v>0</v>
      </c>
      <c r="G14" s="83">
        <f t="shared" ref="G14:G34" si="2">E14+F14</f>
        <v>0</v>
      </c>
      <c r="H14" s="83">
        <v>0</v>
      </c>
      <c r="I14" s="83">
        <v>0</v>
      </c>
      <c r="J14" s="82">
        <f t="shared" ref="J14:J15" si="3">G14-H14</f>
        <v>0</v>
      </c>
      <c r="L14" s="1"/>
      <c r="M14" s="1"/>
      <c r="N14" s="1"/>
      <c r="O14" s="1"/>
      <c r="P14" s="1"/>
    </row>
    <row r="15" spans="1:16" x14ac:dyDescent="0.25">
      <c r="B15" s="6"/>
      <c r="C15" s="14"/>
      <c r="D15" s="15" t="s">
        <v>16</v>
      </c>
      <c r="E15" s="82">
        <v>249255884</v>
      </c>
      <c r="F15" s="82">
        <v>-3105595</v>
      </c>
      <c r="G15" s="83">
        <f t="shared" si="2"/>
        <v>246150289</v>
      </c>
      <c r="H15" s="82">
        <v>239578113</v>
      </c>
      <c r="I15" s="82">
        <v>239578113</v>
      </c>
      <c r="J15" s="82">
        <f t="shared" si="3"/>
        <v>6572176</v>
      </c>
      <c r="L15" s="1"/>
      <c r="M15" s="1"/>
      <c r="N15" s="1"/>
      <c r="O15" s="1"/>
      <c r="P15" s="1"/>
    </row>
    <row r="16" spans="1:16" x14ac:dyDescent="0.25">
      <c r="B16" s="6"/>
      <c r="C16" s="14"/>
      <c r="D16" s="15" t="s">
        <v>17</v>
      </c>
      <c r="E16" s="83">
        <v>0</v>
      </c>
      <c r="F16" s="83">
        <v>0</v>
      </c>
      <c r="G16" s="83">
        <f t="shared" si="2"/>
        <v>0</v>
      </c>
      <c r="H16" s="83">
        <v>0</v>
      </c>
      <c r="I16" s="83">
        <v>0</v>
      </c>
      <c r="J16" s="82">
        <f t="shared" ref="J16:J34" si="4">H16-G16</f>
        <v>0</v>
      </c>
      <c r="L16" s="1"/>
      <c r="M16" s="1"/>
      <c r="N16" s="1"/>
      <c r="O16" s="1"/>
      <c r="P16" s="1"/>
    </row>
    <row r="17" spans="1:16" x14ac:dyDescent="0.25">
      <c r="B17" s="6"/>
      <c r="C17" s="14"/>
      <c r="D17" s="15" t="s">
        <v>18</v>
      </c>
      <c r="E17" s="83">
        <v>0</v>
      </c>
      <c r="F17" s="83">
        <v>0</v>
      </c>
      <c r="G17" s="83">
        <f t="shared" si="2"/>
        <v>0</v>
      </c>
      <c r="H17" s="83">
        <v>0</v>
      </c>
      <c r="I17" s="83">
        <v>0</v>
      </c>
      <c r="J17" s="82">
        <f t="shared" si="4"/>
        <v>0</v>
      </c>
      <c r="L17" s="1"/>
      <c r="M17" s="1"/>
      <c r="N17" s="1"/>
      <c r="O17" s="1"/>
      <c r="P17" s="1"/>
    </row>
    <row r="18" spans="1:16" x14ac:dyDescent="0.25">
      <c r="B18" s="6"/>
      <c r="C18" s="14"/>
      <c r="D18" s="15" t="s">
        <v>19</v>
      </c>
      <c r="E18" s="83">
        <v>0</v>
      </c>
      <c r="F18" s="83">
        <v>0</v>
      </c>
      <c r="G18" s="83">
        <f t="shared" si="2"/>
        <v>0</v>
      </c>
      <c r="H18" s="83">
        <v>0</v>
      </c>
      <c r="I18" s="83">
        <v>0</v>
      </c>
      <c r="J18" s="82">
        <f t="shared" si="4"/>
        <v>0</v>
      </c>
      <c r="L18" s="1"/>
      <c r="M18" s="1"/>
      <c r="N18" s="1"/>
      <c r="O18" s="1"/>
      <c r="P18" s="1"/>
    </row>
    <row r="19" spans="1:16" x14ac:dyDescent="0.25">
      <c r="B19" s="6"/>
      <c r="C19" s="14"/>
      <c r="D19" s="15" t="s">
        <v>20</v>
      </c>
      <c r="E19" s="83">
        <v>0</v>
      </c>
      <c r="F19" s="83">
        <v>0</v>
      </c>
      <c r="G19" s="83">
        <f t="shared" si="2"/>
        <v>0</v>
      </c>
      <c r="H19" s="83">
        <v>0</v>
      </c>
      <c r="I19" s="83">
        <v>0</v>
      </c>
      <c r="J19" s="82">
        <f t="shared" si="4"/>
        <v>0</v>
      </c>
      <c r="L19" s="1"/>
      <c r="M19" s="1"/>
      <c r="N19" s="1"/>
      <c r="O19" s="1"/>
      <c r="P19" s="1"/>
    </row>
    <row r="20" spans="1:16" x14ac:dyDescent="0.25">
      <c r="B20" s="6"/>
      <c r="C20" s="14"/>
      <c r="D20" s="15" t="s">
        <v>21</v>
      </c>
      <c r="E20" s="83">
        <v>0</v>
      </c>
      <c r="F20" s="83">
        <v>0</v>
      </c>
      <c r="G20" s="83">
        <f t="shared" si="2"/>
        <v>0</v>
      </c>
      <c r="H20" s="83">
        <v>0</v>
      </c>
      <c r="I20" s="83">
        <v>0</v>
      </c>
      <c r="J20" s="82">
        <f t="shared" si="4"/>
        <v>0</v>
      </c>
      <c r="L20" s="1"/>
      <c r="M20" s="1"/>
      <c r="N20" s="1"/>
      <c r="O20" s="1"/>
      <c r="P20" s="1"/>
    </row>
    <row r="21" spans="1:16" s="8" customFormat="1" ht="12.75" customHeight="1" x14ac:dyDescent="0.3">
      <c r="A21" s="5"/>
      <c r="B21" s="17"/>
      <c r="C21" s="49" t="s">
        <v>22</v>
      </c>
      <c r="D21" s="50"/>
      <c r="E21" s="86">
        <f t="shared" ref="E21:J21" si="5">SUM(E22:E24)</f>
        <v>0</v>
      </c>
      <c r="F21" s="86">
        <f t="shared" si="5"/>
        <v>0</v>
      </c>
      <c r="G21" s="86">
        <f t="shared" si="5"/>
        <v>0</v>
      </c>
      <c r="H21" s="86">
        <f t="shared" si="5"/>
        <v>0</v>
      </c>
      <c r="I21" s="86">
        <f t="shared" si="5"/>
        <v>0</v>
      </c>
      <c r="J21" s="86">
        <f t="shared" si="5"/>
        <v>0</v>
      </c>
      <c r="K21" s="5"/>
      <c r="L21" s="5"/>
      <c r="M21" s="5"/>
      <c r="N21" s="5"/>
      <c r="O21" s="5"/>
      <c r="P21" s="5"/>
    </row>
    <row r="22" spans="1:16" ht="12.75" customHeight="1" x14ac:dyDescent="0.25">
      <c r="B22" s="6"/>
      <c r="C22" s="14"/>
      <c r="D22" s="15" t="s">
        <v>23</v>
      </c>
      <c r="E22" s="83">
        <v>0</v>
      </c>
      <c r="F22" s="83">
        <v>0</v>
      </c>
      <c r="G22" s="83">
        <f t="shared" si="2"/>
        <v>0</v>
      </c>
      <c r="H22" s="83">
        <v>0</v>
      </c>
      <c r="I22" s="83">
        <v>0</v>
      </c>
      <c r="J22" s="82">
        <f t="shared" si="4"/>
        <v>0</v>
      </c>
      <c r="L22" s="1"/>
      <c r="M22" s="1"/>
      <c r="N22" s="1"/>
      <c r="O22" s="1"/>
      <c r="P22" s="1"/>
    </row>
    <row r="23" spans="1:16" x14ac:dyDescent="0.25">
      <c r="B23" s="6"/>
      <c r="C23" s="14"/>
      <c r="D23" s="15" t="s">
        <v>24</v>
      </c>
      <c r="E23" s="83">
        <v>0</v>
      </c>
      <c r="F23" s="83">
        <v>0</v>
      </c>
      <c r="G23" s="83">
        <f t="shared" si="2"/>
        <v>0</v>
      </c>
      <c r="H23" s="83">
        <v>0</v>
      </c>
      <c r="I23" s="83">
        <v>0</v>
      </c>
      <c r="J23" s="82">
        <f t="shared" si="4"/>
        <v>0</v>
      </c>
      <c r="L23" s="1"/>
      <c r="M23" s="1"/>
      <c r="N23" s="1"/>
      <c r="O23" s="1"/>
      <c r="P23" s="1"/>
    </row>
    <row r="24" spans="1:16" ht="13.25" customHeight="1" x14ac:dyDescent="0.25">
      <c r="B24" s="6"/>
      <c r="C24" s="14"/>
      <c r="D24" s="15" t="s">
        <v>25</v>
      </c>
      <c r="E24" s="83">
        <v>0</v>
      </c>
      <c r="F24" s="83">
        <v>0</v>
      </c>
      <c r="G24" s="83">
        <f t="shared" si="2"/>
        <v>0</v>
      </c>
      <c r="H24" s="83">
        <v>0</v>
      </c>
      <c r="I24" s="83">
        <v>0</v>
      </c>
      <c r="J24" s="82">
        <f t="shared" si="4"/>
        <v>0</v>
      </c>
      <c r="L24" s="1"/>
      <c r="M24" s="1"/>
      <c r="N24" s="1"/>
      <c r="O24" s="1"/>
      <c r="P24" s="1"/>
    </row>
    <row r="25" spans="1:16" s="8" customFormat="1" ht="12.75" customHeight="1" x14ac:dyDescent="0.3">
      <c r="A25" s="5"/>
      <c r="B25" s="17"/>
      <c r="C25" s="49" t="s">
        <v>26</v>
      </c>
      <c r="D25" s="50"/>
      <c r="E25" s="86">
        <f t="shared" ref="E25:J25" si="6">SUM(E26:E27)</f>
        <v>0</v>
      </c>
      <c r="F25" s="86">
        <f t="shared" si="6"/>
        <v>0</v>
      </c>
      <c r="G25" s="86">
        <f t="shared" si="6"/>
        <v>0</v>
      </c>
      <c r="H25" s="86">
        <f t="shared" si="6"/>
        <v>0</v>
      </c>
      <c r="I25" s="86">
        <f t="shared" si="6"/>
        <v>0</v>
      </c>
      <c r="J25" s="86">
        <f t="shared" si="6"/>
        <v>0</v>
      </c>
      <c r="K25" s="5"/>
      <c r="L25" s="5"/>
      <c r="M25" s="5"/>
      <c r="N25" s="5"/>
      <c r="O25" s="5"/>
      <c r="P25" s="5"/>
    </row>
    <row r="26" spans="1:16" x14ac:dyDescent="0.25">
      <c r="B26" s="6"/>
      <c r="C26" s="14"/>
      <c r="D26" s="15" t="s">
        <v>27</v>
      </c>
      <c r="E26" s="83">
        <v>0</v>
      </c>
      <c r="F26" s="83">
        <v>0</v>
      </c>
      <c r="G26" s="83">
        <f t="shared" si="2"/>
        <v>0</v>
      </c>
      <c r="H26" s="83">
        <v>0</v>
      </c>
      <c r="I26" s="83">
        <v>0</v>
      </c>
      <c r="J26" s="82">
        <f t="shared" si="4"/>
        <v>0</v>
      </c>
      <c r="L26" s="1"/>
      <c r="M26" s="1"/>
      <c r="N26" s="1"/>
      <c r="O26" s="1"/>
      <c r="P26" s="1"/>
    </row>
    <row r="27" spans="1:16" ht="13.25" customHeight="1" x14ac:dyDescent="0.25">
      <c r="B27" s="6"/>
      <c r="C27" s="14"/>
      <c r="D27" s="15" t="s">
        <v>28</v>
      </c>
      <c r="E27" s="83">
        <v>0</v>
      </c>
      <c r="F27" s="83">
        <v>0</v>
      </c>
      <c r="G27" s="83">
        <f t="shared" si="2"/>
        <v>0</v>
      </c>
      <c r="H27" s="83">
        <v>0</v>
      </c>
      <c r="I27" s="83">
        <v>0</v>
      </c>
      <c r="J27" s="82">
        <f t="shared" si="4"/>
        <v>0</v>
      </c>
    </row>
    <row r="28" spans="1:16" s="8" customFormat="1" ht="12.75" customHeight="1" x14ac:dyDescent="0.3">
      <c r="A28" s="5"/>
      <c r="B28" s="17"/>
      <c r="C28" s="49" t="s">
        <v>29</v>
      </c>
      <c r="D28" s="50"/>
      <c r="E28" s="86">
        <f t="shared" ref="E28:J28" si="7">SUM(E29:E32)</f>
        <v>0</v>
      </c>
      <c r="F28" s="86">
        <f t="shared" si="7"/>
        <v>0</v>
      </c>
      <c r="G28" s="86">
        <f t="shared" si="7"/>
        <v>0</v>
      </c>
      <c r="H28" s="86">
        <f t="shared" si="7"/>
        <v>0</v>
      </c>
      <c r="I28" s="86">
        <f t="shared" si="7"/>
        <v>0</v>
      </c>
      <c r="J28" s="86">
        <f t="shared" si="7"/>
        <v>0</v>
      </c>
      <c r="K28" s="5"/>
    </row>
    <row r="29" spans="1:16" ht="13.25" customHeight="1" x14ac:dyDescent="0.25">
      <c r="B29" s="6"/>
      <c r="C29" s="14"/>
      <c r="D29" s="15" t="s">
        <v>30</v>
      </c>
      <c r="E29" s="83">
        <v>0</v>
      </c>
      <c r="F29" s="83">
        <v>0</v>
      </c>
      <c r="G29" s="83">
        <f t="shared" si="2"/>
        <v>0</v>
      </c>
      <c r="H29" s="83">
        <v>0</v>
      </c>
      <c r="I29" s="83">
        <v>0</v>
      </c>
      <c r="J29" s="82">
        <f t="shared" si="4"/>
        <v>0</v>
      </c>
    </row>
    <row r="30" spans="1:16" x14ac:dyDescent="0.25">
      <c r="B30" s="6"/>
      <c r="C30" s="14"/>
      <c r="D30" s="15" t="s">
        <v>31</v>
      </c>
      <c r="E30" s="83">
        <v>0</v>
      </c>
      <c r="F30" s="83">
        <v>0</v>
      </c>
      <c r="G30" s="83">
        <f t="shared" si="2"/>
        <v>0</v>
      </c>
      <c r="H30" s="83">
        <v>0</v>
      </c>
      <c r="I30" s="83">
        <v>0</v>
      </c>
      <c r="J30" s="82">
        <f t="shared" si="4"/>
        <v>0</v>
      </c>
    </row>
    <row r="31" spans="1:16" x14ac:dyDescent="0.25">
      <c r="B31" s="6"/>
      <c r="C31" s="14"/>
      <c r="D31" s="15" t="s">
        <v>32</v>
      </c>
      <c r="E31" s="83">
        <v>0</v>
      </c>
      <c r="F31" s="83">
        <v>0</v>
      </c>
      <c r="G31" s="83">
        <f t="shared" si="2"/>
        <v>0</v>
      </c>
      <c r="H31" s="83">
        <v>0</v>
      </c>
      <c r="I31" s="83">
        <v>0</v>
      </c>
      <c r="J31" s="82">
        <f t="shared" si="4"/>
        <v>0</v>
      </c>
    </row>
    <row r="32" spans="1:16" x14ac:dyDescent="0.25">
      <c r="B32" s="6"/>
      <c r="C32" s="14"/>
      <c r="D32" s="15" t="s">
        <v>33</v>
      </c>
      <c r="E32" s="83">
        <v>0</v>
      </c>
      <c r="F32" s="83">
        <v>0</v>
      </c>
      <c r="G32" s="83">
        <f t="shared" si="2"/>
        <v>0</v>
      </c>
      <c r="H32" s="83">
        <v>0</v>
      </c>
      <c r="I32" s="83">
        <v>0</v>
      </c>
      <c r="J32" s="82">
        <f t="shared" si="4"/>
        <v>0</v>
      </c>
    </row>
    <row r="33" spans="1:11" s="8" customFormat="1" ht="12.75" customHeight="1" x14ac:dyDescent="0.3">
      <c r="A33" s="5"/>
      <c r="B33" s="17"/>
      <c r="C33" s="49" t="s">
        <v>34</v>
      </c>
      <c r="D33" s="50"/>
      <c r="E33" s="86">
        <f t="shared" ref="E33:J33" si="8">SUM(E34)</f>
        <v>0</v>
      </c>
      <c r="F33" s="86">
        <f t="shared" si="8"/>
        <v>0</v>
      </c>
      <c r="G33" s="86">
        <f t="shared" si="8"/>
        <v>0</v>
      </c>
      <c r="H33" s="86">
        <f t="shared" si="8"/>
        <v>0</v>
      </c>
      <c r="I33" s="86">
        <f t="shared" si="8"/>
        <v>0</v>
      </c>
      <c r="J33" s="86">
        <f t="shared" si="8"/>
        <v>0</v>
      </c>
      <c r="K33" s="5"/>
    </row>
    <row r="34" spans="1:11" x14ac:dyDescent="0.25">
      <c r="B34" s="6"/>
      <c r="C34" s="14"/>
      <c r="D34" s="15" t="s">
        <v>35</v>
      </c>
      <c r="E34" s="83">
        <v>0</v>
      </c>
      <c r="F34" s="83">
        <v>0</v>
      </c>
      <c r="G34" s="83">
        <f t="shared" si="2"/>
        <v>0</v>
      </c>
      <c r="H34" s="83">
        <v>0</v>
      </c>
      <c r="I34" s="83">
        <v>0</v>
      </c>
      <c r="J34" s="82">
        <f t="shared" si="4"/>
        <v>0</v>
      </c>
    </row>
    <row r="35" spans="1:11" s="8" customFormat="1" ht="12.75" customHeight="1" x14ac:dyDescent="0.3">
      <c r="A35" s="5"/>
      <c r="B35" s="67" t="s">
        <v>36</v>
      </c>
      <c r="C35" s="68"/>
      <c r="D35" s="69"/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5"/>
    </row>
    <row r="36" spans="1:11" ht="12.75" customHeight="1" x14ac:dyDescent="0.25">
      <c r="B36" s="67" t="s">
        <v>37</v>
      </c>
      <c r="C36" s="68"/>
      <c r="D36" s="69"/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</row>
    <row r="37" spans="1:11" ht="12.75" customHeight="1" x14ac:dyDescent="0.25">
      <c r="B37" s="67" t="s">
        <v>38</v>
      </c>
      <c r="C37" s="68"/>
      <c r="D37" s="69"/>
      <c r="E37" s="86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</row>
    <row r="38" spans="1:11" ht="13" x14ac:dyDescent="0.25">
      <c r="B38" s="9"/>
      <c r="C38" s="10"/>
      <c r="D38" s="11"/>
      <c r="E38" s="7"/>
      <c r="F38" s="7"/>
      <c r="G38" s="7"/>
      <c r="H38" s="7"/>
      <c r="I38" s="7"/>
      <c r="J38" s="7"/>
    </row>
    <row r="39" spans="1:11" s="8" customFormat="1" ht="12.75" customHeight="1" x14ac:dyDescent="0.3">
      <c r="A39" s="5"/>
      <c r="B39" s="12"/>
      <c r="C39" s="70" t="s">
        <v>39</v>
      </c>
      <c r="D39" s="71"/>
      <c r="E39" s="85">
        <f>+E12</f>
        <v>4337904968</v>
      </c>
      <c r="F39" s="85">
        <f t="shared" ref="F39:I39" si="9">+F12</f>
        <v>579106779</v>
      </c>
      <c r="G39" s="85">
        <f t="shared" si="9"/>
        <v>4917011747</v>
      </c>
      <c r="H39" s="85">
        <f t="shared" si="9"/>
        <v>4853495190</v>
      </c>
      <c r="I39" s="85">
        <f t="shared" si="9"/>
        <v>4839653305</v>
      </c>
      <c r="J39" s="85">
        <f>+J12</f>
        <v>63516557</v>
      </c>
      <c r="K39" s="5"/>
    </row>
    <row r="40" spans="1:11" x14ac:dyDescent="0.25">
      <c r="B40" s="48" t="s">
        <v>65</v>
      </c>
      <c r="C40" s="3"/>
      <c r="D40" s="3"/>
      <c r="E40" s="3"/>
      <c r="F40" s="3"/>
      <c r="G40" s="3"/>
      <c r="H40" s="3"/>
      <c r="I40" s="3"/>
      <c r="J40" s="3"/>
    </row>
    <row r="41" spans="1:11" x14ac:dyDescent="0.25">
      <c r="F41" s="3"/>
      <c r="G41" s="3"/>
      <c r="H41" s="3"/>
      <c r="I41" s="3"/>
      <c r="J41" s="3"/>
    </row>
    <row r="42" spans="1:11" x14ac:dyDescent="0.25">
      <c r="B42" s="13"/>
      <c r="F42" s="3"/>
      <c r="G42" s="3"/>
      <c r="H42" s="3"/>
      <c r="I42" s="3"/>
      <c r="J42" s="3"/>
    </row>
    <row r="43" spans="1:11" x14ac:dyDescent="0.25">
      <c r="B43" s="13"/>
      <c r="F43" s="3"/>
      <c r="G43" s="3"/>
      <c r="H43" s="3"/>
      <c r="I43" s="3"/>
      <c r="J43" s="3"/>
    </row>
    <row r="44" spans="1:11" x14ac:dyDescent="0.25">
      <c r="B44" s="13"/>
      <c r="F44" s="3"/>
      <c r="G44" s="3"/>
      <c r="H44" s="3"/>
      <c r="I44" s="3"/>
      <c r="J44" s="3"/>
    </row>
    <row r="45" spans="1:11" x14ac:dyDescent="0.25">
      <c r="B45" s="13"/>
      <c r="F45" s="3"/>
      <c r="G45" s="3"/>
      <c r="H45" s="3"/>
      <c r="I45" s="3"/>
      <c r="J45" s="3"/>
    </row>
    <row r="46" spans="1:11" x14ac:dyDescent="0.25">
      <c r="B46" s="13"/>
      <c r="F46" s="3"/>
      <c r="G46" s="3"/>
      <c r="H46" s="3"/>
      <c r="I46" s="3"/>
      <c r="J46" s="3"/>
    </row>
    <row r="47" spans="1:11" x14ac:dyDescent="0.25">
      <c r="B47" s="13"/>
      <c r="F47" s="3"/>
      <c r="G47" s="3"/>
      <c r="H47" s="3"/>
      <c r="I47" s="3"/>
      <c r="J47" s="3"/>
    </row>
    <row r="48" spans="1:11" x14ac:dyDescent="0.25">
      <c r="B48" s="13"/>
      <c r="F48" s="3"/>
      <c r="G48" s="3"/>
      <c r="H48" s="3"/>
      <c r="I48" s="3"/>
      <c r="J48" s="3"/>
    </row>
    <row r="49" spans="2:10" hidden="1" x14ac:dyDescent="0.25">
      <c r="B49" s="13"/>
      <c r="F49" s="3"/>
      <c r="G49" s="3"/>
      <c r="H49" s="3"/>
      <c r="I49" s="3"/>
      <c r="J49" s="3"/>
    </row>
    <row r="50" spans="2:10" hidden="1" x14ac:dyDescent="0.25">
      <c r="B50" s="13"/>
      <c r="F50" s="3"/>
      <c r="G50" s="3"/>
      <c r="H50" s="3"/>
      <c r="I50" s="3"/>
      <c r="J50" s="3"/>
    </row>
    <row r="51" spans="2:10" hidden="1" x14ac:dyDescent="0.25">
      <c r="B51" s="13"/>
      <c r="F51" s="3"/>
      <c r="G51" s="3"/>
      <c r="H51" s="3"/>
      <c r="I51" s="3"/>
      <c r="J51" s="3"/>
    </row>
    <row r="52" spans="2:10" hidden="1" x14ac:dyDescent="0.25">
      <c r="B52" s="13"/>
      <c r="F52" s="3"/>
      <c r="G52" s="3"/>
      <c r="H52" s="3"/>
      <c r="I52" s="3"/>
      <c r="J52" s="3"/>
    </row>
    <row r="53" spans="2:10" hidden="1" x14ac:dyDescent="0.25">
      <c r="B53" s="13"/>
      <c r="F53" s="3"/>
      <c r="G53" s="3"/>
      <c r="H53" s="3"/>
      <c r="I53" s="3"/>
      <c r="J53" s="3"/>
    </row>
    <row r="54" spans="2:10" hidden="1" x14ac:dyDescent="0.25">
      <c r="B54" s="13"/>
      <c r="F54" s="3"/>
      <c r="G54" s="3"/>
      <c r="H54" s="3"/>
      <c r="I54" s="3"/>
      <c r="J54" s="3"/>
    </row>
    <row r="55" spans="2:10" hidden="1" x14ac:dyDescent="0.25">
      <c r="B55" s="13"/>
      <c r="F55" s="3"/>
      <c r="G55" s="3"/>
      <c r="H55" s="3"/>
      <c r="I55" s="3"/>
      <c r="J55" s="3"/>
    </row>
    <row r="56" spans="2:10" hidden="1" x14ac:dyDescent="0.25">
      <c r="B56" s="13"/>
      <c r="F56" s="3"/>
      <c r="G56" s="3"/>
      <c r="H56" s="3"/>
      <c r="I56" s="3"/>
      <c r="J56" s="3"/>
    </row>
    <row r="57" spans="2:10" hidden="1" x14ac:dyDescent="0.25">
      <c r="B57" s="13"/>
      <c r="F57" s="3"/>
      <c r="G57" s="3"/>
      <c r="H57" s="3"/>
      <c r="I57" s="3"/>
      <c r="J57" s="3"/>
    </row>
    <row r="58" spans="2:10" hidden="1" x14ac:dyDescent="0.25"/>
    <row r="59" spans="2:10" hidden="1" x14ac:dyDescent="0.25"/>
    <row r="60" spans="2:10" hidden="1" x14ac:dyDescent="0.25"/>
    <row r="61" spans="2:10" hidden="1" x14ac:dyDescent="0.25"/>
    <row r="62" spans="2:10" hidden="1" x14ac:dyDescent="0.25"/>
    <row r="63" spans="2:10" hidden="1" x14ac:dyDescent="0.25"/>
    <row r="64" spans="2:10" ht="12.5" customHeight="1" x14ac:dyDescent="0.25"/>
    <row r="65" ht="12.5" customHeight="1" x14ac:dyDescent="0.25"/>
  </sheetData>
  <mergeCells count="14">
    <mergeCell ref="B37:D37"/>
    <mergeCell ref="C39:D39"/>
    <mergeCell ref="C21:D21"/>
    <mergeCell ref="C25:D25"/>
    <mergeCell ref="C28:D28"/>
    <mergeCell ref="C33:D33"/>
    <mergeCell ref="B35:D35"/>
    <mergeCell ref="B36:D36"/>
    <mergeCell ref="C12:D12"/>
    <mergeCell ref="B5:D7"/>
    <mergeCell ref="E5:I5"/>
    <mergeCell ref="J5:J6"/>
    <mergeCell ref="B8:D8"/>
    <mergeCell ref="C9:D9"/>
  </mergeCells>
  <printOptions horizontalCentered="1"/>
  <pageMargins left="0" right="0" top="0.74803149606299213" bottom="0.74803149606299213" header="0.31496062992125984" footer="0.31496062992125984"/>
  <pageSetup scale="75" fitToHeight="0" orientation="landscape" r:id="rId1"/>
  <headerFooter scaleWithDoc="0">
    <oddFooter>&amp;CPágina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G44"/>
  <sheetViews>
    <sheetView showGridLines="0" zoomScale="85" zoomScaleNormal="85" zoomScalePageLayoutView="95" workbookViewId="0">
      <selection activeCell="A15" sqref="A15"/>
    </sheetView>
  </sheetViews>
  <sheetFormatPr baseColWidth="10" defaultColWidth="0" defaultRowHeight="0" customHeight="1" zeroHeight="1" x14ac:dyDescent="0.25"/>
  <cols>
    <col min="1" max="1" width="11.453125" style="4" customWidth="1"/>
    <col min="2" max="2" width="45.26953125" style="4" customWidth="1"/>
    <col min="3" max="3" width="60" style="4" customWidth="1"/>
    <col min="4" max="4" width="18.26953125" style="4" bestFit="1" customWidth="1"/>
    <col min="5" max="6" width="18.453125" style="4" bestFit="1" customWidth="1"/>
    <col min="7" max="7" width="11.453125" style="4" customWidth="1"/>
    <col min="8" max="16384" width="11.453125" style="4" hidden="1"/>
  </cols>
  <sheetData>
    <row r="1" spans="2:6" ht="12.5" x14ac:dyDescent="0.25"/>
    <row r="2" spans="2:6" ht="12.5" x14ac:dyDescent="0.25"/>
    <row r="3" spans="2:6" ht="36" customHeight="1" x14ac:dyDescent="0.25"/>
    <row r="4" spans="2:6" ht="15" customHeight="1" x14ac:dyDescent="0.25">
      <c r="B4" s="18" t="s">
        <v>42</v>
      </c>
      <c r="C4" s="19"/>
      <c r="D4" s="19"/>
      <c r="E4" s="19"/>
      <c r="F4" s="20"/>
    </row>
    <row r="5" spans="2:6" ht="13" x14ac:dyDescent="0.25">
      <c r="B5" s="21" t="s">
        <v>62</v>
      </c>
      <c r="C5" s="22"/>
      <c r="D5" s="22"/>
      <c r="E5" s="22"/>
      <c r="F5" s="23"/>
    </row>
    <row r="6" spans="2:6" ht="13.5" hidden="1" customHeight="1" x14ac:dyDescent="0.25">
      <c r="B6" s="24" t="s">
        <v>43</v>
      </c>
      <c r="C6" s="25"/>
      <c r="D6" s="25"/>
      <c r="E6" s="25"/>
      <c r="F6" s="26"/>
    </row>
    <row r="7" spans="2:6" s="3" customFormat="1" ht="6" hidden="1" customHeight="1" x14ac:dyDescent="0.25"/>
    <row r="8" spans="2:6" s="3" customFormat="1" ht="15" x14ac:dyDescent="0.25">
      <c r="B8" s="73" t="s">
        <v>0</v>
      </c>
      <c r="C8" s="73"/>
      <c r="D8" s="27" t="s">
        <v>44</v>
      </c>
      <c r="E8" s="27" t="s">
        <v>6</v>
      </c>
      <c r="F8" s="27" t="s">
        <v>45</v>
      </c>
    </row>
    <row r="9" spans="2:6" s="3" customFormat="1" ht="12.5" x14ac:dyDescent="0.25">
      <c r="B9" s="74"/>
      <c r="C9" s="75"/>
      <c r="D9" s="28"/>
      <c r="E9" s="28"/>
      <c r="F9" s="28"/>
    </row>
    <row r="10" spans="2:6" s="3" customFormat="1" ht="15" customHeight="1" x14ac:dyDescent="0.25">
      <c r="B10" s="72" t="s">
        <v>46</v>
      </c>
      <c r="C10" s="72"/>
      <c r="D10" s="29">
        <f>+D11+D12</f>
        <v>4337904968</v>
      </c>
      <c r="E10" s="29">
        <f t="shared" ref="E10:F10" si="0">+E11+E12</f>
        <v>3606787781.3000002</v>
      </c>
      <c r="F10" s="29">
        <f t="shared" si="0"/>
        <v>3606787781.3000002</v>
      </c>
    </row>
    <row r="11" spans="2:6" s="3" customFormat="1" ht="12.5" x14ac:dyDescent="0.25">
      <c r="B11" s="76" t="s">
        <v>47</v>
      </c>
      <c r="C11" s="76"/>
      <c r="D11" s="30">
        <v>0</v>
      </c>
      <c r="E11" s="30">
        <v>0</v>
      </c>
      <c r="F11" s="30">
        <v>0</v>
      </c>
    </row>
    <row r="12" spans="2:6" s="3" customFormat="1" ht="12.5" x14ac:dyDescent="0.25">
      <c r="B12" s="76" t="s">
        <v>48</v>
      </c>
      <c r="C12" s="76"/>
      <c r="D12" s="31">
        <v>4337904968</v>
      </c>
      <c r="E12" s="31">
        <v>3606787781.3000002</v>
      </c>
      <c r="F12" s="31">
        <v>3606787781.3000002</v>
      </c>
    </row>
    <row r="13" spans="2:6" s="3" customFormat="1" ht="15" customHeight="1" x14ac:dyDescent="0.25">
      <c r="B13" s="72" t="s">
        <v>49</v>
      </c>
      <c r="C13" s="72"/>
      <c r="D13" s="29">
        <f>+D14+D15</f>
        <v>4337904968</v>
      </c>
      <c r="E13" s="29">
        <f t="shared" ref="E13:F13" si="1">+E14+E15</f>
        <v>2970892325.0300002</v>
      </c>
      <c r="F13" s="29">
        <f t="shared" si="1"/>
        <v>2970892325.0300002</v>
      </c>
    </row>
    <row r="14" spans="2:6" s="3" customFormat="1" ht="12.5" x14ac:dyDescent="0.25">
      <c r="B14" s="77" t="s">
        <v>50</v>
      </c>
      <c r="C14" s="77"/>
      <c r="D14" s="30">
        <v>0</v>
      </c>
      <c r="E14" s="30">
        <v>0</v>
      </c>
      <c r="F14" s="30">
        <v>0</v>
      </c>
    </row>
    <row r="15" spans="2:6" s="3" customFormat="1" ht="12.5" x14ac:dyDescent="0.25">
      <c r="B15" s="76" t="s">
        <v>51</v>
      </c>
      <c r="C15" s="76"/>
      <c r="D15" s="31">
        <v>4337904968</v>
      </c>
      <c r="E15" s="31">
        <v>2970892325.0300002</v>
      </c>
      <c r="F15" s="31">
        <v>2970892325.0300002</v>
      </c>
    </row>
    <row r="16" spans="2:6" s="3" customFormat="1" ht="15" customHeight="1" x14ac:dyDescent="0.25">
      <c r="B16" s="72" t="s">
        <v>52</v>
      </c>
      <c r="C16" s="72"/>
      <c r="D16" s="32">
        <f>+D10-D13</f>
        <v>0</v>
      </c>
      <c r="E16" s="33">
        <f t="shared" ref="E16:F16" si="2">+E10-E13</f>
        <v>635895456.26999998</v>
      </c>
      <c r="F16" s="33">
        <f t="shared" si="2"/>
        <v>635895456.26999998</v>
      </c>
    </row>
    <row r="17" spans="1:6" s="3" customFormat="1" ht="12.5" x14ac:dyDescent="0.25">
      <c r="D17" s="34"/>
      <c r="E17" s="34"/>
      <c r="F17" s="34"/>
    </row>
    <row r="18" spans="1:6" s="3" customFormat="1" ht="15" x14ac:dyDescent="0.25">
      <c r="B18" s="73" t="s">
        <v>0</v>
      </c>
      <c r="C18" s="73"/>
      <c r="D18" s="35" t="s">
        <v>44</v>
      </c>
      <c r="E18" s="35" t="s">
        <v>6</v>
      </c>
      <c r="F18" s="35" t="s">
        <v>45</v>
      </c>
    </row>
    <row r="19" spans="1:6" s="3" customFormat="1" ht="6.75" customHeight="1" x14ac:dyDescent="0.25">
      <c r="B19" s="74"/>
      <c r="C19" s="75"/>
      <c r="D19" s="36"/>
      <c r="E19" s="36"/>
      <c r="F19" s="36"/>
    </row>
    <row r="20" spans="1:6" s="3" customFormat="1" ht="13" x14ac:dyDescent="0.25">
      <c r="B20" s="72" t="s">
        <v>53</v>
      </c>
      <c r="C20" s="72"/>
      <c r="D20" s="30">
        <v>0</v>
      </c>
      <c r="E20" s="31">
        <f>+E16</f>
        <v>635895456.26999998</v>
      </c>
      <c r="F20" s="31">
        <f>+F16</f>
        <v>635895456.26999998</v>
      </c>
    </row>
    <row r="21" spans="1:6" s="3" customFormat="1" ht="6" customHeight="1" x14ac:dyDescent="0.25">
      <c r="B21" s="74"/>
      <c r="C21" s="75"/>
      <c r="D21" s="30"/>
      <c r="E21" s="31"/>
      <c r="F21" s="31"/>
    </row>
    <row r="22" spans="1:6" s="3" customFormat="1" ht="13" x14ac:dyDescent="0.25">
      <c r="B22" s="72" t="s">
        <v>54</v>
      </c>
      <c r="C22" s="72"/>
      <c r="D22" s="30">
        <v>0</v>
      </c>
      <c r="E22" s="30">
        <v>0</v>
      </c>
      <c r="F22" s="30">
        <v>0</v>
      </c>
    </row>
    <row r="23" spans="1:6" s="3" customFormat="1" ht="7.5" customHeight="1" x14ac:dyDescent="0.25">
      <c r="B23" s="78"/>
      <c r="C23" s="79"/>
      <c r="D23" s="30"/>
      <c r="E23" s="37"/>
      <c r="F23" s="31"/>
    </row>
    <row r="24" spans="1:6" s="3" customFormat="1" ht="15" customHeight="1" x14ac:dyDescent="0.25">
      <c r="B24" s="72" t="s">
        <v>55</v>
      </c>
      <c r="C24" s="72"/>
      <c r="D24" s="32">
        <f>+D20-D22</f>
        <v>0</v>
      </c>
      <c r="E24" s="29">
        <f t="shared" ref="E24:F24" si="3">+E20-E22</f>
        <v>635895456.26999998</v>
      </c>
      <c r="F24" s="29">
        <f t="shared" si="3"/>
        <v>635895456.26999998</v>
      </c>
    </row>
    <row r="25" spans="1:6" s="3" customFormat="1" ht="12.5" x14ac:dyDescent="0.25">
      <c r="D25" s="34"/>
      <c r="E25" s="34"/>
      <c r="F25" s="34"/>
    </row>
    <row r="26" spans="1:6" s="3" customFormat="1" ht="15" x14ac:dyDescent="0.25">
      <c r="B26" s="73" t="s">
        <v>0</v>
      </c>
      <c r="C26" s="73"/>
      <c r="D26" s="35" t="s">
        <v>44</v>
      </c>
      <c r="E26" s="35" t="s">
        <v>6</v>
      </c>
      <c r="F26" s="35" t="s">
        <v>45</v>
      </c>
    </row>
    <row r="27" spans="1:6" s="3" customFormat="1" ht="5.25" customHeight="1" x14ac:dyDescent="0.25">
      <c r="B27" s="74"/>
      <c r="C27" s="75"/>
      <c r="D27" s="36"/>
      <c r="E27" s="36"/>
      <c r="F27" s="36"/>
    </row>
    <row r="28" spans="1:6" s="3" customFormat="1" ht="13" x14ac:dyDescent="0.25">
      <c r="B28" s="72" t="s">
        <v>56</v>
      </c>
      <c r="C28" s="72"/>
      <c r="D28" s="30">
        <v>0</v>
      </c>
      <c r="E28" s="30">
        <v>0</v>
      </c>
      <c r="F28" s="30">
        <v>0</v>
      </c>
    </row>
    <row r="29" spans="1:6" s="3" customFormat="1" ht="5.25" customHeight="1" x14ac:dyDescent="0.25">
      <c r="B29" s="74"/>
      <c r="C29" s="75"/>
      <c r="D29" s="30"/>
      <c r="E29" s="30"/>
      <c r="F29" s="30"/>
    </row>
    <row r="30" spans="1:6" s="3" customFormat="1" ht="13" x14ac:dyDescent="0.25">
      <c r="B30" s="72" t="s">
        <v>57</v>
      </c>
      <c r="C30" s="72"/>
      <c r="D30" s="30">
        <v>0</v>
      </c>
      <c r="E30" s="30">
        <v>0</v>
      </c>
      <c r="F30" s="30">
        <v>0</v>
      </c>
    </row>
    <row r="31" spans="1:6" s="3" customFormat="1" ht="7.15" customHeight="1" x14ac:dyDescent="0.25">
      <c r="B31" s="78"/>
      <c r="C31" s="79"/>
      <c r="D31" s="38"/>
      <c r="E31" s="38"/>
      <c r="F31" s="38"/>
    </row>
    <row r="32" spans="1:6" s="3" customFormat="1" ht="15" customHeight="1" x14ac:dyDescent="0.25">
      <c r="A32" s="39"/>
      <c r="B32" s="72" t="s">
        <v>58</v>
      </c>
      <c r="C32" s="72"/>
      <c r="D32" s="40">
        <f>+D28-D30</f>
        <v>0</v>
      </c>
      <c r="E32" s="40">
        <f t="shared" ref="E32:F32" si="4">+E28-E30</f>
        <v>0</v>
      </c>
      <c r="F32" s="40">
        <f t="shared" si="4"/>
        <v>0</v>
      </c>
    </row>
    <row r="33" spans="2:6" s="3" customFormat="1" ht="15" customHeight="1" x14ac:dyDescent="0.25">
      <c r="B33" s="13" t="s">
        <v>40</v>
      </c>
      <c r="C33" s="13"/>
      <c r="D33" s="13"/>
      <c r="E33" s="13"/>
      <c r="F33" s="13"/>
    </row>
    <row r="34" spans="2:6" s="3" customFormat="1" ht="45" customHeight="1" x14ac:dyDescent="0.25">
      <c r="C34" s="80" t="s">
        <v>59</v>
      </c>
      <c r="D34" s="80"/>
      <c r="E34" s="80"/>
      <c r="F34" s="80"/>
    </row>
    <row r="35" spans="2:6" s="3" customFormat="1" ht="27" customHeight="1" x14ac:dyDescent="0.25">
      <c r="C35" s="80" t="s">
        <v>60</v>
      </c>
      <c r="D35" s="80"/>
      <c r="E35" s="80"/>
      <c r="F35" s="80"/>
    </row>
    <row r="36" spans="2:6" s="3" customFormat="1" ht="12.5" x14ac:dyDescent="0.25">
      <c r="C36" s="81" t="s">
        <v>61</v>
      </c>
      <c r="D36" s="81"/>
      <c r="E36" s="81"/>
      <c r="F36" s="81"/>
    </row>
    <row r="37" spans="2:6" s="3" customFormat="1" ht="12.5" x14ac:dyDescent="0.25">
      <c r="C37" s="41"/>
      <c r="D37" s="41"/>
      <c r="E37" s="41"/>
      <c r="F37" s="41"/>
    </row>
    <row r="38" spans="2:6" s="3" customFormat="1" ht="12.5" x14ac:dyDescent="0.25">
      <c r="C38" s="41"/>
      <c r="D38" s="41"/>
      <c r="E38" s="41"/>
      <c r="F38" s="41"/>
    </row>
    <row r="39" spans="2:6" ht="12.5" x14ac:dyDescent="0.25"/>
    <row r="40" spans="2:6" ht="12.5" x14ac:dyDescent="0.25"/>
    <row r="41" spans="2:6" ht="12.5" x14ac:dyDescent="0.25"/>
    <row r="42" spans="2:6" ht="12.5" x14ac:dyDescent="0.25"/>
    <row r="43" spans="2:6" ht="12.5" x14ac:dyDescent="0.25"/>
    <row r="44" spans="2:6" ht="12.5" x14ac:dyDescent="0.25"/>
  </sheetData>
  <mergeCells count="26">
    <mergeCell ref="C35:F35"/>
    <mergeCell ref="C36:F36"/>
    <mergeCell ref="B28:C28"/>
    <mergeCell ref="B29:C29"/>
    <mergeCell ref="B30:C30"/>
    <mergeCell ref="B31:C31"/>
    <mergeCell ref="B32:C32"/>
    <mergeCell ref="C34:F34"/>
    <mergeCell ref="B27:C27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26:C26"/>
    <mergeCell ref="B13:C13"/>
    <mergeCell ref="B8:C8"/>
    <mergeCell ref="B9:C9"/>
    <mergeCell ref="B10:C10"/>
    <mergeCell ref="B11:C11"/>
    <mergeCell ref="B12:C12"/>
  </mergeCells>
  <printOptions horizontalCentered="1"/>
  <pageMargins left="0" right="0" top="0.74803149606299213" bottom="0.74803149606299213" header="0.31496062992125984" footer="0.31496062992125984"/>
  <pageSetup scale="74" fitToHeight="0" orientation="landscape" r:id="rId1"/>
  <headerFooter scaleWithDoc="0">
    <oddHeader xml:space="preserve">&amp;C&amp;"-,Negrita"RÉGIMEN DE PROTECCIÓN SOCIAL EN SALUD DEL ESTADO DE GUANAJUATO  
</oddHeader>
    <oddFooter>&amp;CPágina 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GCP</vt:lpstr>
      <vt:lpstr>FF</vt:lpstr>
      <vt:lpstr>FF!Área_de_impresión</vt:lpstr>
      <vt:lpstr>GCP!Área_de_impresión</vt:lpstr>
      <vt:lpstr>GCP!Print_Area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Usuario</cp:lastModifiedBy>
  <cp:lastPrinted>2020-01-20T17:17:29Z</cp:lastPrinted>
  <dcterms:created xsi:type="dcterms:W3CDTF">2018-07-13T19:02:35Z</dcterms:created>
  <dcterms:modified xsi:type="dcterms:W3CDTF">2020-01-20T17:17:31Z</dcterms:modified>
</cp:coreProperties>
</file>