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F6A!$A$1:$G$173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170" i="1"/>
  <c r="G170" s="1"/>
  <c r="G169"/>
  <c r="D169"/>
  <c r="D168"/>
  <c r="G168" s="1"/>
  <c r="D167"/>
  <c r="G167" s="1"/>
  <c r="D166"/>
  <c r="G166" s="1"/>
  <c r="G165"/>
  <c r="D165"/>
  <c r="D164"/>
  <c r="G164" s="1"/>
  <c r="F163"/>
  <c r="E163"/>
  <c r="C163"/>
  <c r="B163"/>
  <c r="D149"/>
  <c r="G149" s="1"/>
  <c r="D148"/>
  <c r="G148" s="1"/>
  <c r="D147"/>
  <c r="G147" s="1"/>
  <c r="F146"/>
  <c r="E146"/>
  <c r="D146"/>
  <c r="C146"/>
  <c r="B146"/>
  <c r="G137"/>
  <c r="F137"/>
  <c r="E137"/>
  <c r="D137"/>
  <c r="C137"/>
  <c r="B137"/>
  <c r="D136"/>
  <c r="G136" s="1"/>
  <c r="D135"/>
  <c r="G135" s="1"/>
  <c r="D134"/>
  <c r="G134" s="1"/>
  <c r="F133"/>
  <c r="E133"/>
  <c r="D133"/>
  <c r="C133"/>
  <c r="B133"/>
  <c r="G123"/>
  <c r="F123"/>
  <c r="E123"/>
  <c r="D123"/>
  <c r="C123"/>
  <c r="B123"/>
  <c r="G113"/>
  <c r="F113"/>
  <c r="E113"/>
  <c r="D113"/>
  <c r="C113"/>
  <c r="B113"/>
  <c r="G103"/>
  <c r="F103"/>
  <c r="E103"/>
  <c r="D103"/>
  <c r="C103"/>
  <c r="B103"/>
  <c r="G93"/>
  <c r="F93"/>
  <c r="E93"/>
  <c r="D93"/>
  <c r="C93"/>
  <c r="B93"/>
  <c r="G85"/>
  <c r="F85"/>
  <c r="F84" s="1"/>
  <c r="E85"/>
  <c r="D85"/>
  <c r="C85"/>
  <c r="B85"/>
  <c r="B84" s="1"/>
  <c r="E84"/>
  <c r="C84"/>
  <c r="D82"/>
  <c r="G82" s="1"/>
  <c r="D81"/>
  <c r="G81" s="1"/>
  <c r="D80"/>
  <c r="G80" s="1"/>
  <c r="D79"/>
  <c r="G79" s="1"/>
  <c r="D78"/>
  <c r="G78" s="1"/>
  <c r="D77"/>
  <c r="G77" s="1"/>
  <c r="D76"/>
  <c r="G76" s="1"/>
  <c r="F75"/>
  <c r="E75"/>
  <c r="C75"/>
  <c r="B75"/>
  <c r="D74"/>
  <c r="G74" s="1"/>
  <c r="D73"/>
  <c r="G73" s="1"/>
  <c r="D72"/>
  <c r="G72" s="1"/>
  <c r="F71"/>
  <c r="E71"/>
  <c r="C71"/>
  <c r="B71"/>
  <c r="G62"/>
  <c r="F62"/>
  <c r="E62"/>
  <c r="D62"/>
  <c r="C62"/>
  <c r="B62"/>
  <c r="G58"/>
  <c r="F58"/>
  <c r="E58"/>
  <c r="D58"/>
  <c r="C58"/>
  <c r="B58"/>
  <c r="G48"/>
  <c r="F48"/>
  <c r="E48"/>
  <c r="D48"/>
  <c r="C48"/>
  <c r="B48"/>
  <c r="G38"/>
  <c r="F38"/>
  <c r="E38"/>
  <c r="D38"/>
  <c r="C38"/>
  <c r="B38"/>
  <c r="G28"/>
  <c r="F28"/>
  <c r="E28"/>
  <c r="D28"/>
  <c r="C28"/>
  <c r="B28"/>
  <c r="G18"/>
  <c r="F18"/>
  <c r="E18"/>
  <c r="D18"/>
  <c r="C18"/>
  <c r="B18"/>
  <c r="G10"/>
  <c r="F10"/>
  <c r="E10"/>
  <c r="E9" s="1"/>
  <c r="E172" s="1"/>
  <c r="D10"/>
  <c r="C10"/>
  <c r="C9" s="1"/>
  <c r="C172" s="1"/>
  <c r="B10"/>
  <c r="F9"/>
  <c r="B9"/>
  <c r="B172" l="1"/>
  <c r="F172"/>
  <c r="G133"/>
  <c r="G84" s="1"/>
  <c r="D163"/>
  <c r="D84" s="1"/>
  <c r="D71"/>
  <c r="D9" s="1"/>
  <c r="D75"/>
  <c r="G146"/>
  <c r="G163"/>
  <c r="G71"/>
  <c r="G75"/>
  <c r="D172" l="1"/>
  <c r="G9"/>
  <c r="G172" s="1"/>
</calcChain>
</file>

<file path=xl/sharedStrings.xml><?xml version="1.0" encoding="utf-8"?>
<sst xmlns="http://schemas.openxmlformats.org/spreadsheetml/2006/main" count="163" uniqueCount="90">
  <si>
    <t>Formato 6 a) Estado Analítico del Ejercicio del Presupuesto de Egresos Detallado - LDF 
                       (Clasificación por Objeto del Gasto)</t>
  </si>
  <si>
    <t>Régimen de Protección Social en Salud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</si>
  <si>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</si>
  <si>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</si>
  <si>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30 de Septiembre de 2020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</si>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</sst>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}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2" borderId="1" applyNumberFormat="0" applyFont="0" applyAlignment="0" applyProtection="0"/>
  </cellStyleXfs>
  <cellXfs count="27">
    <xf numFmtId="0" fontId="0" fillId="0" borderId="0" xfId="0"/>
    <xf numFmtId="0" fontId="2" fillId="6" borderId="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indent="3"/>
    </xf>
    <xf numFmtId="164" fontId="2" fillId="7" borderId="3" xfId="1" applyNumberFormat="1" applyFont="1" applyFill="1" applyBorder="1" applyAlignment="1" applyProtection="1">
      <alignment vertical="center"/>
      <protection locked="0"/>
    </xf>
    <xf numFmtId="0" fontId="0" fillId="7" borderId="3" xfId="0" applyFill="1" applyBorder="1" applyAlignment="1">
      <alignment horizontal="left" vertical="center" wrapText="1" indent="6"/>
    </xf>
    <xf numFmtId="0" fontId="0" fillId="7" borderId="3" xfId="0" applyFill="1" applyBorder="1" applyAlignment="1">
      <alignment horizontal="left" vertical="center" wrapText="1" indent="9"/>
    </xf>
    <xf numFmtId="164" fontId="1" fillId="7" borderId="3" xfId="1" applyNumberFormat="1" applyFont="1" applyFill="1" applyBorder="1" applyAlignment="1" applyProtection="1">
      <alignment vertical="center"/>
      <protection locked="0"/>
    </xf>
    <xf numFmtId="4" fontId="5" fillId="0" borderId="3" xfId="2" applyNumberFormat="1" applyFont="1" applyBorder="1" applyAlignment="1">
      <alignment vertical="center"/>
    </xf>
    <xf numFmtId="164" fontId="0" fillId="7" borderId="3" xfId="1" applyNumberFormat="1" applyFont="1" applyFill="1" applyBorder="1" applyAlignment="1" applyProtection="1">
      <alignment vertical="center"/>
      <protection locked="0"/>
    </xf>
    <xf numFmtId="4" fontId="1" fillId="0" borderId="3" xfId="2" applyNumberFormat="1" applyFont="1" applyBorder="1" applyAlignment="1">
      <alignment vertical="center"/>
    </xf>
    <xf numFmtId="0" fontId="0" fillId="7" borderId="3" xfId="0" applyFill="1" applyBorder="1" applyAlignment="1">
      <alignment horizontal="left" vertical="center" indent="3"/>
    </xf>
    <xf numFmtId="164" fontId="0" fillId="7" borderId="3" xfId="1" applyNumberFormat="1" applyFont="1" applyFill="1" applyBorder="1" applyAlignment="1">
      <alignment vertical="center"/>
    </xf>
    <xf numFmtId="0" fontId="2" fillId="7" borderId="3" xfId="0" applyFont="1" applyFill="1" applyBorder="1" applyAlignment="1">
      <alignment horizontal="left" vertical="center" wrapText="1" indent="3"/>
    </xf>
    <xf numFmtId="4" fontId="6" fillId="0" borderId="3" xfId="2" applyNumberFormat="1" applyFont="1" applyBorder="1" applyAlignment="1">
      <alignment vertical="center"/>
    </xf>
    <xf numFmtId="0" fontId="0" fillId="7" borderId="3" xfId="0" applyFill="1" applyBorder="1" applyAlignment="1">
      <alignment horizontal="left" wrapText="1" indent="9"/>
    </xf>
    <xf numFmtId="0" fontId="0" fillId="7" borderId="3" xfId="0" applyFill="1" applyBorder="1" applyAlignment="1">
      <alignment horizontal="left" indent="3"/>
    </xf>
    <xf numFmtId="0" fontId="2" fillId="7" borderId="4" xfId="0" applyFont="1" applyFill="1" applyBorder="1" applyAlignment="1">
      <alignment horizontal="left" indent="3"/>
    </xf>
    <xf numFmtId="164" fontId="2" fillId="7" borderId="4" xfId="1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0" fontId="2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18">
    <cellStyle name="Énfasis1 2" xfId="3"/>
    <cellStyle name="Énfasis1 3" xfId="4"/>
    <cellStyle name="Énfasis2 2" xfId="5"/>
    <cellStyle name="Énfasis5 2" xfId="6"/>
    <cellStyle name="Millares" xfId="1" builtinId="3"/>
    <cellStyle name="Millares 2" xfId="7"/>
    <cellStyle name="Normal" xfId="0" builtinId="0"/>
    <cellStyle name="Normal 2" xfId="8"/>
    <cellStyle name="Normal 2 2" xfId="9"/>
    <cellStyle name="Normal 2 2 2" xfId="10"/>
    <cellStyle name="Normal 3" xfId="2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G173"/>
  <sheetViews>
    <sheetView showGridLines="0" tabSelected="1" zoomScale="80" zoomScaleNormal="80" workbookViewId="0">
      <selection activeCell="A180" sqref="A180"/>
    </sheetView>
  </sheetViews>
  <sheetFormatPr baseColWidth="10" defaultRowHeight="15"/>
  <cols>
    <col min="1" max="1" width="78.140625" customWidth="1"/>
    <col min="2" max="5" width="21" customWidth="1"/>
    <col min="6" max="6" width="20.85546875" customWidth="1"/>
    <col min="7" max="7" width="21" customWidth="1"/>
  </cols>
  <sheetData>
    <row r="1" spans="1:7" ht="48.75" customHeight="1">
      <c r="A1" s="21" t="s">
        <v>0</v>
      </c>
      <c r="B1" s="22"/>
      <c r="C1" s="22"/>
      <c r="D1" s="22"/>
      <c r="E1" s="22"/>
      <c r="F1" s="22"/>
      <c r="G1" s="22"/>
    </row>
    <row r="2" spans="1:7">
      <c r="A2" s="23" t="s">
        <v>1</v>
      </c>
      <c r="B2" s="23"/>
      <c r="C2" s="23"/>
      <c r="D2" s="23"/>
      <c r="E2" s="23"/>
      <c r="F2" s="23"/>
      <c r="G2" s="23"/>
    </row>
    <row r="3" spans="1:7">
      <c r="A3" s="24" t="s">
        <v>2</v>
      </c>
      <c r="B3" s="24"/>
      <c r="C3" s="24"/>
      <c r="D3" s="24"/>
      <c r="E3" s="24"/>
      <c r="F3" s="24"/>
      <c r="G3" s="24"/>
    </row>
    <row r="4" spans="1:7">
      <c r="A4" s="24" t="s">
        <v>3</v>
      </c>
      <c r="B4" s="24"/>
      <c r="C4" s="24"/>
      <c r="D4" s="24"/>
      <c r="E4" s="24"/>
      <c r="F4" s="24"/>
      <c r="G4" s="24"/>
    </row>
    <row r="5" spans="1:7">
      <c r="A5" s="25" t="s">
        <v>4</v>
      </c>
      <c r="B5" s="25"/>
      <c r="C5" s="25"/>
      <c r="D5" s="25"/>
      <c r="E5" s="25"/>
      <c r="F5" s="25"/>
      <c r="G5" s="25"/>
    </row>
    <row r="6" spans="1:7">
      <c r="A6" s="26" t="s">
        <v>5</v>
      </c>
      <c r="B6" s="26"/>
      <c r="C6" s="26"/>
      <c r="D6" s="26"/>
      <c r="E6" s="26"/>
      <c r="F6" s="26"/>
      <c r="G6" s="26"/>
    </row>
    <row r="7" spans="1:7">
      <c r="A7" s="19" t="s">
        <v>6</v>
      </c>
      <c r="B7" s="19" t="s">
        <v>7</v>
      </c>
      <c r="C7" s="19"/>
      <c r="D7" s="19"/>
      <c r="E7" s="19"/>
      <c r="F7" s="19"/>
      <c r="G7" s="20" t="s">
        <v>8</v>
      </c>
    </row>
    <row r="8" spans="1:7" ht="30">
      <c r="A8" s="19"/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19"/>
    </row>
    <row r="9" spans="1:7">
      <c r="A9" s="2" t="s">
        <v>14</v>
      </c>
      <c r="B9" s="3">
        <f t="shared" ref="B9:G9" si="0">B10+B18+B186+B28+B38+B48+B58+B62+B71+B75</f>
        <v>15151509</v>
      </c>
      <c r="C9" s="3">
        <f t="shared" si="0"/>
        <v>136945644.66999999</v>
      </c>
      <c r="D9" s="3">
        <f t="shared" si="0"/>
        <v>152097153.66999999</v>
      </c>
      <c r="E9" s="3">
        <f t="shared" si="0"/>
        <v>149313627</v>
      </c>
      <c r="F9" s="3">
        <f t="shared" si="0"/>
        <v>149306630.88</v>
      </c>
      <c r="G9" s="3">
        <f t="shared" si="0"/>
        <v>2783526.6699999995</v>
      </c>
    </row>
    <row r="10" spans="1:7">
      <c r="A10" s="4" t="s">
        <v>15</v>
      </c>
      <c r="B10" s="3">
        <f>SUM(B11:B17)</f>
        <v>0</v>
      </c>
      <c r="C10" s="3">
        <f t="shared" ref="C10:G10" si="1">SUM(C11:C17)</f>
        <v>132457730.62999998</v>
      </c>
      <c r="D10" s="3">
        <f t="shared" si="1"/>
        <v>132457730.62999998</v>
      </c>
      <c r="E10" s="3">
        <f t="shared" si="1"/>
        <v>132457730.62999998</v>
      </c>
      <c r="F10" s="3">
        <f t="shared" si="1"/>
        <v>132457730.62999998</v>
      </c>
      <c r="G10" s="3">
        <f t="shared" si="1"/>
        <v>0</v>
      </c>
    </row>
    <row r="11" spans="1:7">
      <c r="A11" s="5" t="s">
        <v>16</v>
      </c>
      <c r="B11" s="6">
        <v>0</v>
      </c>
      <c r="C11" s="7">
        <v>13026290.92</v>
      </c>
      <c r="D11" s="7">
        <v>13026290.92</v>
      </c>
      <c r="E11" s="7">
        <v>13026290.92</v>
      </c>
      <c r="F11" s="7">
        <v>13026290.92</v>
      </c>
      <c r="G11" s="7">
        <v>0</v>
      </c>
    </row>
    <row r="12" spans="1:7">
      <c r="A12" s="5" t="s">
        <v>17</v>
      </c>
      <c r="B12" s="8">
        <v>0</v>
      </c>
      <c r="C12" s="7"/>
      <c r="D12" s="7">
        <v>0</v>
      </c>
      <c r="E12" s="7"/>
      <c r="F12" s="7"/>
      <c r="G12" s="7">
        <v>0</v>
      </c>
    </row>
    <row r="13" spans="1:7">
      <c r="A13" s="5" t="s">
        <v>18</v>
      </c>
      <c r="B13" s="6">
        <v>0</v>
      </c>
      <c r="C13" s="7">
        <v>15652422.82</v>
      </c>
      <c r="D13" s="7">
        <v>15652422.82</v>
      </c>
      <c r="E13" s="7">
        <v>15652422.82</v>
      </c>
      <c r="F13" s="7">
        <v>15652422.82</v>
      </c>
      <c r="G13" s="7">
        <v>0</v>
      </c>
    </row>
    <row r="14" spans="1:7">
      <c r="A14" s="5" t="s">
        <v>19</v>
      </c>
      <c r="B14" s="6">
        <v>0</v>
      </c>
      <c r="C14" s="7">
        <v>4060643.08</v>
      </c>
      <c r="D14" s="7">
        <v>4060643.08</v>
      </c>
      <c r="E14" s="7">
        <v>4060643.08</v>
      </c>
      <c r="F14" s="7">
        <v>4060643.08</v>
      </c>
      <c r="G14" s="7">
        <v>0</v>
      </c>
    </row>
    <row r="15" spans="1:7">
      <c r="A15" s="5" t="s">
        <v>20</v>
      </c>
      <c r="B15" s="6">
        <v>0</v>
      </c>
      <c r="C15" s="7">
        <v>99715310.569999993</v>
      </c>
      <c r="D15" s="7">
        <v>99715310.569999993</v>
      </c>
      <c r="E15" s="7">
        <v>99715310.569999993</v>
      </c>
      <c r="F15" s="7">
        <v>99715310.569999993</v>
      </c>
      <c r="G15" s="7">
        <v>0</v>
      </c>
    </row>
    <row r="16" spans="1:7">
      <c r="A16" s="5" t="s">
        <v>21</v>
      </c>
      <c r="B16" s="8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>
      <c r="A17" s="5" t="s">
        <v>22</v>
      </c>
      <c r="B17" s="6">
        <v>0</v>
      </c>
      <c r="C17" s="7">
        <v>3063.24</v>
      </c>
      <c r="D17" s="7">
        <v>3063.24</v>
      </c>
      <c r="E17" s="7">
        <v>3063.24</v>
      </c>
      <c r="F17" s="7">
        <v>3063.24</v>
      </c>
      <c r="G17" s="7">
        <v>0</v>
      </c>
    </row>
    <row r="18" spans="1:7">
      <c r="A18" s="4" t="s">
        <v>23</v>
      </c>
      <c r="B18" s="3">
        <f>SUM(B19:B27)</f>
        <v>254000</v>
      </c>
      <c r="C18" s="3">
        <f t="shared" ref="C18:G18" si="2">SUM(C19:C27)</f>
        <v>497824.18000000005</v>
      </c>
      <c r="D18" s="3">
        <f t="shared" si="2"/>
        <v>751824.18</v>
      </c>
      <c r="E18" s="3">
        <f t="shared" si="2"/>
        <v>751824.18</v>
      </c>
      <c r="F18" s="3">
        <f t="shared" si="2"/>
        <v>751824.18</v>
      </c>
      <c r="G18" s="3">
        <f t="shared" si="2"/>
        <v>7.2759576141834259E-12</v>
      </c>
    </row>
    <row r="19" spans="1:7" ht="30">
      <c r="A19" s="5" t="s">
        <v>24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>
      <c r="A20" s="5" t="s">
        <v>25</v>
      </c>
      <c r="B20" s="6">
        <v>0</v>
      </c>
      <c r="C20" s="7">
        <v>166109.07999999999</v>
      </c>
      <c r="D20" s="7">
        <v>166109.07999999999</v>
      </c>
      <c r="E20" s="7">
        <v>166109.07999999999</v>
      </c>
      <c r="F20" s="7">
        <v>166109.07999999999</v>
      </c>
      <c r="G20" s="7">
        <v>0</v>
      </c>
    </row>
    <row r="21" spans="1:7">
      <c r="A21" s="5" t="s">
        <v>26</v>
      </c>
      <c r="B21" s="8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>
      <c r="A22" s="5" t="s">
        <v>27</v>
      </c>
      <c r="B22" s="6">
        <v>0</v>
      </c>
      <c r="C22" s="7">
        <v>2424.42</v>
      </c>
      <c r="D22" s="7">
        <v>2424.42</v>
      </c>
      <c r="E22" s="7">
        <v>2424.42</v>
      </c>
      <c r="F22" s="7">
        <v>2424.42</v>
      </c>
      <c r="G22" s="7">
        <v>0</v>
      </c>
    </row>
    <row r="23" spans="1:7">
      <c r="A23" s="5" t="s">
        <v>28</v>
      </c>
      <c r="B23" s="6">
        <v>254000</v>
      </c>
      <c r="C23" s="7">
        <v>-247775.18</v>
      </c>
      <c r="D23" s="7">
        <v>6224.820000000007</v>
      </c>
      <c r="E23" s="7">
        <v>6224.82</v>
      </c>
      <c r="F23" s="7">
        <v>6224.82</v>
      </c>
      <c r="G23" s="7">
        <v>7.2759576141834259E-12</v>
      </c>
    </row>
    <row r="24" spans="1:7">
      <c r="A24" s="5" t="s">
        <v>29</v>
      </c>
      <c r="B24" s="6">
        <v>0</v>
      </c>
      <c r="C24" s="7">
        <v>565985.78</v>
      </c>
      <c r="D24" s="7">
        <v>565985.78</v>
      </c>
      <c r="E24" s="7">
        <v>565985.78</v>
      </c>
      <c r="F24" s="7">
        <v>565985.78</v>
      </c>
      <c r="G24" s="7">
        <v>0</v>
      </c>
    </row>
    <row r="25" spans="1:7">
      <c r="A25" s="5" t="s">
        <v>30</v>
      </c>
      <c r="B25" s="8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>
      <c r="A26" s="5" t="s">
        <v>31</v>
      </c>
      <c r="B26" s="8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>
      <c r="A27" s="5" t="s">
        <v>32</v>
      </c>
      <c r="B27" s="6">
        <v>0</v>
      </c>
      <c r="C27" s="7">
        <v>11080.08</v>
      </c>
      <c r="D27" s="7">
        <v>11080.08</v>
      </c>
      <c r="E27" s="7">
        <v>11080.08</v>
      </c>
      <c r="F27" s="7">
        <v>11080.08</v>
      </c>
      <c r="G27" s="7">
        <v>0</v>
      </c>
    </row>
    <row r="28" spans="1:7">
      <c r="A28" s="4" t="s">
        <v>33</v>
      </c>
      <c r="B28" s="3">
        <f>SUM(B29:B37)</f>
        <v>14873509</v>
      </c>
      <c r="C28" s="3">
        <f t="shared" ref="C28:G28" si="3">SUM(C29:C37)</f>
        <v>3786916.2100000004</v>
      </c>
      <c r="D28" s="3">
        <f t="shared" si="3"/>
        <v>18660425.210000001</v>
      </c>
      <c r="E28" s="3">
        <f t="shared" si="3"/>
        <v>16095756.109999998</v>
      </c>
      <c r="F28" s="3">
        <f t="shared" si="3"/>
        <v>16088759.99</v>
      </c>
      <c r="G28" s="3">
        <f t="shared" si="3"/>
        <v>2564669.0999999996</v>
      </c>
    </row>
    <row r="29" spans="1:7">
      <c r="A29" s="5" t="s">
        <v>34</v>
      </c>
      <c r="B29" s="6">
        <v>0</v>
      </c>
      <c r="C29" s="7">
        <v>924064.96</v>
      </c>
      <c r="D29" s="7">
        <v>924064.96</v>
      </c>
      <c r="E29" s="7">
        <v>924064.96</v>
      </c>
      <c r="F29" s="7">
        <v>924064.96</v>
      </c>
      <c r="G29" s="7">
        <v>0</v>
      </c>
    </row>
    <row r="30" spans="1:7">
      <c r="A30" s="5" t="s">
        <v>35</v>
      </c>
      <c r="B30" s="6">
        <v>0</v>
      </c>
      <c r="C30" s="7">
        <v>1901179.16</v>
      </c>
      <c r="D30" s="7">
        <v>1901179.16</v>
      </c>
      <c r="E30" s="7">
        <v>1901179.16</v>
      </c>
      <c r="F30" s="7">
        <v>1901179.16</v>
      </c>
      <c r="G30" s="7">
        <v>0</v>
      </c>
    </row>
    <row r="31" spans="1:7">
      <c r="A31" s="5" t="s">
        <v>36</v>
      </c>
      <c r="B31" s="6">
        <v>11000000</v>
      </c>
      <c r="C31" s="7">
        <v>609536.69999999995</v>
      </c>
      <c r="D31" s="7">
        <v>11609536.699999999</v>
      </c>
      <c r="E31" s="7">
        <v>9044867.5999999996</v>
      </c>
      <c r="F31" s="7">
        <v>9037871.4800000004</v>
      </c>
      <c r="G31" s="7">
        <v>2564669.0999999996</v>
      </c>
    </row>
    <row r="32" spans="1:7">
      <c r="A32" s="5" t="s">
        <v>37</v>
      </c>
      <c r="B32" s="6">
        <v>0</v>
      </c>
      <c r="C32" s="7">
        <v>748863.68</v>
      </c>
      <c r="D32" s="7">
        <v>748863.68</v>
      </c>
      <c r="E32" s="7">
        <v>748863.68</v>
      </c>
      <c r="F32" s="7">
        <v>748863.68</v>
      </c>
      <c r="G32" s="7">
        <v>0</v>
      </c>
    </row>
    <row r="33" spans="1:7">
      <c r="A33" s="5" t="s">
        <v>38</v>
      </c>
      <c r="B33" s="6">
        <v>0</v>
      </c>
      <c r="C33" s="7">
        <v>2349661.44</v>
      </c>
      <c r="D33" s="7">
        <v>2349661.44</v>
      </c>
      <c r="E33" s="7">
        <v>2349661.44</v>
      </c>
      <c r="F33" s="7">
        <v>2349661.44</v>
      </c>
      <c r="G33" s="7">
        <v>0</v>
      </c>
    </row>
    <row r="34" spans="1:7">
      <c r="A34" s="5" t="s">
        <v>39</v>
      </c>
      <c r="B34" s="8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>
      <c r="A35" s="5" t="s">
        <v>40</v>
      </c>
      <c r="B35" s="6">
        <v>0</v>
      </c>
      <c r="C35" s="7">
        <v>60997.5</v>
      </c>
      <c r="D35" s="7">
        <v>60997.5</v>
      </c>
      <c r="E35" s="7">
        <v>60997.5</v>
      </c>
      <c r="F35" s="7">
        <v>60997.5</v>
      </c>
      <c r="G35" s="7">
        <v>0</v>
      </c>
    </row>
    <row r="36" spans="1:7">
      <c r="A36" s="5" t="s">
        <v>41</v>
      </c>
      <c r="B36" s="8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>
      <c r="A37" s="5" t="s">
        <v>42</v>
      </c>
      <c r="B37" s="6">
        <v>3873509</v>
      </c>
      <c r="C37" s="7">
        <v>-2807387.23</v>
      </c>
      <c r="D37" s="7">
        <v>1066121.77</v>
      </c>
      <c r="E37" s="7">
        <v>1066121.77</v>
      </c>
      <c r="F37" s="7">
        <v>1066121.77</v>
      </c>
      <c r="G37" s="7">
        <v>0</v>
      </c>
    </row>
    <row r="38" spans="1:7" ht="30">
      <c r="A38" s="4" t="s">
        <v>43</v>
      </c>
      <c r="B38" s="3">
        <f>SUM(B39:B47)</f>
        <v>24000</v>
      </c>
      <c r="C38" s="3">
        <f t="shared" ref="C38:G38" si="4">SUM(C39:C47)</f>
        <v>203173.65000000002</v>
      </c>
      <c r="D38" s="3">
        <f t="shared" si="4"/>
        <v>227173.65000000002</v>
      </c>
      <c r="E38" s="3">
        <f t="shared" si="4"/>
        <v>8316.08</v>
      </c>
      <c r="F38" s="3">
        <f t="shared" si="4"/>
        <v>8316.08</v>
      </c>
      <c r="G38" s="3">
        <f t="shared" si="4"/>
        <v>218857.57</v>
      </c>
    </row>
    <row r="39" spans="1:7">
      <c r="A39" s="5" t="s">
        <v>44</v>
      </c>
      <c r="B39" s="6">
        <v>0</v>
      </c>
      <c r="C39" s="7">
        <v>218927.45</v>
      </c>
      <c r="D39" s="7">
        <v>218927.45</v>
      </c>
      <c r="E39" s="7">
        <v>69.88</v>
      </c>
      <c r="F39" s="7">
        <v>69.88</v>
      </c>
      <c r="G39" s="7">
        <v>218857.57</v>
      </c>
    </row>
    <row r="40" spans="1:7">
      <c r="A40" s="5" t="s">
        <v>45</v>
      </c>
      <c r="B40" s="8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>
      <c r="A41" s="5" t="s">
        <v>46</v>
      </c>
      <c r="B41" s="8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>
      <c r="A42" s="5" t="s">
        <v>47</v>
      </c>
      <c r="B42" s="8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</row>
    <row r="43" spans="1:7">
      <c r="A43" s="5" t="s">
        <v>48</v>
      </c>
      <c r="B43" s="6">
        <v>24000</v>
      </c>
      <c r="C43" s="7">
        <v>-15753.8</v>
      </c>
      <c r="D43" s="7">
        <v>8246.2000000000007</v>
      </c>
      <c r="E43" s="7">
        <v>8246.2000000000007</v>
      </c>
      <c r="F43" s="7">
        <v>8246.2000000000007</v>
      </c>
      <c r="G43" s="7">
        <v>0</v>
      </c>
    </row>
    <row r="44" spans="1:7">
      <c r="A44" s="5" t="s">
        <v>49</v>
      </c>
      <c r="B44" s="8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>
      <c r="A45" s="5" t="s">
        <v>50</v>
      </c>
      <c r="B45" s="8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>
      <c r="A46" s="5" t="s">
        <v>51</v>
      </c>
      <c r="B46" s="8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>
      <c r="A47" s="5" t="s">
        <v>52</v>
      </c>
      <c r="B47" s="8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ht="30">
      <c r="A48" s="4" t="s">
        <v>53</v>
      </c>
      <c r="B48" s="3">
        <f>SUM(B49:B57)</f>
        <v>0</v>
      </c>
      <c r="C48" s="3">
        <f t="shared" ref="C48:G48" si="5">SUM(C49:C57)</f>
        <v>0</v>
      </c>
      <c r="D48" s="3">
        <f t="shared" si="5"/>
        <v>0</v>
      </c>
      <c r="E48" s="3">
        <f t="shared" si="5"/>
        <v>0</v>
      </c>
      <c r="F48" s="3">
        <f t="shared" si="5"/>
        <v>0</v>
      </c>
      <c r="G48" s="3">
        <f t="shared" si="5"/>
        <v>0</v>
      </c>
    </row>
    <row r="49" spans="1:7">
      <c r="A49" s="5" t="s">
        <v>54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</row>
    <row r="50" spans="1:7">
      <c r="A50" s="5" t="s">
        <v>55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</row>
    <row r="51" spans="1:7">
      <c r="A51" s="5" t="s">
        <v>56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</row>
    <row r="52" spans="1:7">
      <c r="A52" s="5" t="s">
        <v>57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</row>
    <row r="53" spans="1:7">
      <c r="A53" s="5" t="s">
        <v>58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</row>
    <row r="54" spans="1:7">
      <c r="A54" s="5" t="s">
        <v>59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</row>
    <row r="55" spans="1:7">
      <c r="A55" s="5" t="s">
        <v>60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</row>
    <row r="56" spans="1:7">
      <c r="A56" s="5" t="s">
        <v>61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</row>
    <row r="57" spans="1:7">
      <c r="A57" s="5" t="s">
        <v>62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</row>
    <row r="58" spans="1:7">
      <c r="A58" s="4" t="s">
        <v>63</v>
      </c>
      <c r="B58" s="9">
        <f>SUM(B59:B61)</f>
        <v>0</v>
      </c>
      <c r="C58" s="9">
        <f t="shared" ref="C58:G58" si="6">SUM(C59:C61)</f>
        <v>0</v>
      </c>
      <c r="D58" s="9">
        <f t="shared" si="6"/>
        <v>0</v>
      </c>
      <c r="E58" s="9">
        <f t="shared" si="6"/>
        <v>0</v>
      </c>
      <c r="F58" s="9">
        <f t="shared" si="6"/>
        <v>0</v>
      </c>
      <c r="G58" s="9">
        <f t="shared" si="6"/>
        <v>0</v>
      </c>
    </row>
    <row r="59" spans="1:7">
      <c r="A59" s="5" t="s">
        <v>64</v>
      </c>
      <c r="B59" s="9"/>
      <c r="C59" s="9"/>
      <c r="D59" s="9">
        <v>0</v>
      </c>
      <c r="E59" s="9"/>
      <c r="F59" s="9"/>
      <c r="G59" s="9">
        <v>0</v>
      </c>
    </row>
    <row r="60" spans="1:7">
      <c r="A60" s="5" t="s">
        <v>65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>
      <c r="A61" s="5" t="s">
        <v>66</v>
      </c>
      <c r="B61" s="9"/>
      <c r="C61" s="9"/>
      <c r="D61" s="9">
        <v>0</v>
      </c>
      <c r="E61" s="9"/>
      <c r="F61" s="9"/>
      <c r="G61" s="9">
        <v>0</v>
      </c>
    </row>
    <row r="62" spans="1:7">
      <c r="A62" s="4" t="s">
        <v>67</v>
      </c>
      <c r="B62" s="3">
        <f>SUM(B63:B67,B69:B70)</f>
        <v>0</v>
      </c>
      <c r="C62" s="3">
        <f t="shared" ref="C62:G62" si="7">SUM(C63:C67,C69:C70)</f>
        <v>0</v>
      </c>
      <c r="D62" s="3">
        <f t="shared" si="7"/>
        <v>0</v>
      </c>
      <c r="E62" s="3">
        <f t="shared" si="7"/>
        <v>0</v>
      </c>
      <c r="F62" s="3">
        <f t="shared" si="7"/>
        <v>0</v>
      </c>
      <c r="G62" s="3">
        <f t="shared" si="7"/>
        <v>0</v>
      </c>
    </row>
    <row r="63" spans="1:7">
      <c r="A63" s="5" t="s">
        <v>68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</row>
    <row r="64" spans="1:7">
      <c r="A64" s="5" t="s">
        <v>69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</row>
    <row r="65" spans="1:7">
      <c r="A65" s="5" t="s">
        <v>70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</row>
    <row r="66" spans="1:7">
      <c r="A66" s="5" t="s">
        <v>71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</row>
    <row r="67" spans="1:7">
      <c r="A67" s="5" t="s">
        <v>72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</row>
    <row r="68" spans="1:7">
      <c r="A68" s="5" t="s">
        <v>73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</row>
    <row r="69" spans="1:7">
      <c r="A69" s="5" t="s">
        <v>74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</row>
    <row r="70" spans="1:7">
      <c r="A70" s="5" t="s">
        <v>75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</row>
    <row r="71" spans="1:7">
      <c r="A71" s="4" t="s">
        <v>76</v>
      </c>
      <c r="B71" s="8">
        <f>SUM(B72:B74)</f>
        <v>0</v>
      </c>
      <c r="C71" s="8">
        <f t="shared" ref="C71:G71" si="8">SUM(C72:C74)</f>
        <v>0</v>
      </c>
      <c r="D71" s="8">
        <f t="shared" si="8"/>
        <v>0</v>
      </c>
      <c r="E71" s="8">
        <f t="shared" si="8"/>
        <v>0</v>
      </c>
      <c r="F71" s="8">
        <f t="shared" si="8"/>
        <v>0</v>
      </c>
      <c r="G71" s="8">
        <f t="shared" si="8"/>
        <v>0</v>
      </c>
    </row>
    <row r="72" spans="1:7">
      <c r="A72" s="5" t="s">
        <v>77</v>
      </c>
      <c r="B72" s="8">
        <v>0</v>
      </c>
      <c r="C72" s="8">
        <v>0</v>
      </c>
      <c r="D72" s="8">
        <f t="shared" ref="D72:D82" si="9">B72+C72</f>
        <v>0</v>
      </c>
      <c r="E72" s="8">
        <v>0</v>
      </c>
      <c r="F72" s="8">
        <v>0</v>
      </c>
      <c r="G72" s="8">
        <f t="shared" ref="G72:G74" si="10">D72-E72</f>
        <v>0</v>
      </c>
    </row>
    <row r="73" spans="1:7">
      <c r="A73" s="5" t="s">
        <v>78</v>
      </c>
      <c r="B73" s="8">
        <v>0</v>
      </c>
      <c r="C73" s="8">
        <v>0</v>
      </c>
      <c r="D73" s="8">
        <f t="shared" si="9"/>
        <v>0</v>
      </c>
      <c r="E73" s="8">
        <v>0</v>
      </c>
      <c r="F73" s="8">
        <v>0</v>
      </c>
      <c r="G73" s="8">
        <f t="shared" si="10"/>
        <v>0</v>
      </c>
    </row>
    <row r="74" spans="1:7">
      <c r="A74" s="5" t="s">
        <v>79</v>
      </c>
      <c r="B74" s="8">
        <v>0</v>
      </c>
      <c r="C74" s="8">
        <v>0</v>
      </c>
      <c r="D74" s="8">
        <f t="shared" si="9"/>
        <v>0</v>
      </c>
      <c r="E74" s="8">
        <v>0</v>
      </c>
      <c r="F74" s="8">
        <v>0</v>
      </c>
      <c r="G74" s="8">
        <f t="shared" si="10"/>
        <v>0</v>
      </c>
    </row>
    <row r="75" spans="1:7">
      <c r="A75" s="4" t="s">
        <v>80</v>
      </c>
      <c r="B75" s="8">
        <f>SUM(B76:B82)</f>
        <v>0</v>
      </c>
      <c r="C75" s="8">
        <f t="shared" ref="C75:G75" si="11">SUM(C76:C82)</f>
        <v>0</v>
      </c>
      <c r="D75" s="8">
        <f t="shared" si="11"/>
        <v>0</v>
      </c>
      <c r="E75" s="8">
        <f t="shared" si="11"/>
        <v>0</v>
      </c>
      <c r="F75" s="8">
        <f t="shared" si="11"/>
        <v>0</v>
      </c>
      <c r="G75" s="8">
        <f t="shared" si="11"/>
        <v>0</v>
      </c>
    </row>
    <row r="76" spans="1:7">
      <c r="A76" s="5" t="s">
        <v>81</v>
      </c>
      <c r="B76" s="8">
        <v>0</v>
      </c>
      <c r="C76" s="8">
        <v>0</v>
      </c>
      <c r="D76" s="8">
        <f t="shared" si="9"/>
        <v>0</v>
      </c>
      <c r="E76" s="8">
        <v>0</v>
      </c>
      <c r="F76" s="8">
        <v>0</v>
      </c>
      <c r="G76" s="8">
        <f t="shared" ref="G76:G82" si="12">D76-E76</f>
        <v>0</v>
      </c>
    </row>
    <row r="77" spans="1:7">
      <c r="A77" s="5" t="s">
        <v>82</v>
      </c>
      <c r="B77" s="8">
        <v>0</v>
      </c>
      <c r="C77" s="8">
        <v>0</v>
      </c>
      <c r="D77" s="8">
        <f t="shared" si="9"/>
        <v>0</v>
      </c>
      <c r="E77" s="8">
        <v>0</v>
      </c>
      <c r="F77" s="8">
        <v>0</v>
      </c>
      <c r="G77" s="8">
        <f t="shared" si="12"/>
        <v>0</v>
      </c>
    </row>
    <row r="78" spans="1:7">
      <c r="A78" s="5" t="s">
        <v>83</v>
      </c>
      <c r="B78" s="8">
        <v>0</v>
      </c>
      <c r="C78" s="8">
        <v>0</v>
      </c>
      <c r="D78" s="8">
        <f t="shared" si="9"/>
        <v>0</v>
      </c>
      <c r="E78" s="8">
        <v>0</v>
      </c>
      <c r="F78" s="8">
        <v>0</v>
      </c>
      <c r="G78" s="8">
        <f t="shared" si="12"/>
        <v>0</v>
      </c>
    </row>
    <row r="79" spans="1:7">
      <c r="A79" s="5" t="s">
        <v>84</v>
      </c>
      <c r="B79" s="8">
        <v>0</v>
      </c>
      <c r="C79" s="8">
        <v>0</v>
      </c>
      <c r="D79" s="8">
        <f t="shared" si="9"/>
        <v>0</v>
      </c>
      <c r="E79" s="8">
        <v>0</v>
      </c>
      <c r="F79" s="8">
        <v>0</v>
      </c>
      <c r="G79" s="8">
        <f t="shared" si="12"/>
        <v>0</v>
      </c>
    </row>
    <row r="80" spans="1:7">
      <c r="A80" s="5" t="s">
        <v>85</v>
      </c>
      <c r="B80" s="8">
        <v>0</v>
      </c>
      <c r="C80" s="8">
        <v>0</v>
      </c>
      <c r="D80" s="8">
        <f t="shared" si="9"/>
        <v>0</v>
      </c>
      <c r="E80" s="8">
        <v>0</v>
      </c>
      <c r="F80" s="8">
        <v>0</v>
      </c>
      <c r="G80" s="8">
        <f t="shared" si="12"/>
        <v>0</v>
      </c>
    </row>
    <row r="81" spans="1:7">
      <c r="A81" s="5" t="s">
        <v>86</v>
      </c>
      <c r="B81" s="8">
        <v>0</v>
      </c>
      <c r="C81" s="8">
        <v>0</v>
      </c>
      <c r="D81" s="8">
        <f t="shared" si="9"/>
        <v>0</v>
      </c>
      <c r="E81" s="8">
        <v>0</v>
      </c>
      <c r="F81" s="8">
        <v>0</v>
      </c>
      <c r="G81" s="8">
        <f t="shared" si="12"/>
        <v>0</v>
      </c>
    </row>
    <row r="82" spans="1:7">
      <c r="A82" s="5" t="s">
        <v>87</v>
      </c>
      <c r="B82" s="8">
        <v>0</v>
      </c>
      <c r="C82" s="8">
        <v>0</v>
      </c>
      <c r="D82" s="8">
        <f t="shared" si="9"/>
        <v>0</v>
      </c>
      <c r="E82" s="8">
        <v>0</v>
      </c>
      <c r="F82" s="8">
        <v>0</v>
      </c>
      <c r="G82" s="8">
        <f t="shared" si="12"/>
        <v>0</v>
      </c>
    </row>
    <row r="83" spans="1:7">
      <c r="A83" s="10"/>
      <c r="B83" s="11"/>
      <c r="C83" s="11"/>
      <c r="D83" s="11"/>
      <c r="E83" s="11"/>
      <c r="F83" s="11"/>
      <c r="G83" s="11"/>
    </row>
    <row r="84" spans="1:7">
      <c r="A84" s="12" t="s">
        <v>88</v>
      </c>
      <c r="B84" s="3">
        <f>B85+B93+B103+B113+B123+B133+B137+B146+B163</f>
        <v>2725965514</v>
      </c>
      <c r="C84" s="3">
        <f t="shared" ref="C84:G84" si="13">C85+C93+C103+C113+C123+C133+C137+C146+C163</f>
        <v>-2713028308.0300002</v>
      </c>
      <c r="D84" s="3">
        <f t="shared" si="13"/>
        <v>12937205.96999979</v>
      </c>
      <c r="E84" s="3">
        <f t="shared" si="13"/>
        <v>12937205.970000001</v>
      </c>
      <c r="F84" s="3">
        <f t="shared" si="13"/>
        <v>12937205.970000001</v>
      </c>
      <c r="G84" s="3">
        <f t="shared" si="13"/>
        <v>-2.1047890186309814E-7</v>
      </c>
    </row>
    <row r="85" spans="1:7">
      <c r="A85" s="4" t="s">
        <v>15</v>
      </c>
      <c r="B85" s="8">
        <f>SUM(B86:B92)</f>
        <v>203390830.26999998</v>
      </c>
      <c r="C85" s="8">
        <f t="shared" ref="C85:G85" si="14">SUM(C86:C92)</f>
        <v>-203390830.26999998</v>
      </c>
      <c r="D85" s="8">
        <f t="shared" si="14"/>
        <v>0</v>
      </c>
      <c r="E85" s="8">
        <f t="shared" si="14"/>
        <v>0</v>
      </c>
      <c r="F85" s="8">
        <f t="shared" si="14"/>
        <v>0</v>
      </c>
      <c r="G85" s="8">
        <f t="shared" si="14"/>
        <v>0</v>
      </c>
    </row>
    <row r="86" spans="1:7">
      <c r="A86" s="5" t="s">
        <v>16</v>
      </c>
      <c r="B86" s="6">
        <v>52674012</v>
      </c>
      <c r="C86" s="13">
        <v>-52674012</v>
      </c>
      <c r="D86" s="7">
        <v>0</v>
      </c>
      <c r="E86" s="13">
        <v>0</v>
      </c>
      <c r="F86" s="13">
        <v>0</v>
      </c>
      <c r="G86" s="13">
        <v>0</v>
      </c>
    </row>
    <row r="87" spans="1:7">
      <c r="A87" s="5" t="s">
        <v>17</v>
      </c>
      <c r="B87" s="8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</row>
    <row r="88" spans="1:7">
      <c r="A88" s="5" t="s">
        <v>18</v>
      </c>
      <c r="B88" s="6">
        <v>60288914</v>
      </c>
      <c r="C88" s="13">
        <v>-60288914</v>
      </c>
      <c r="D88" s="7">
        <v>0</v>
      </c>
      <c r="E88" s="13">
        <v>0</v>
      </c>
      <c r="F88" s="13">
        <v>0</v>
      </c>
      <c r="G88" s="13">
        <v>0</v>
      </c>
    </row>
    <row r="89" spans="1:7">
      <c r="A89" s="5" t="s">
        <v>19</v>
      </c>
      <c r="B89" s="6">
        <v>18440728.600000001</v>
      </c>
      <c r="C89" s="13">
        <v>-18440728.600000001</v>
      </c>
      <c r="D89" s="7">
        <v>0</v>
      </c>
      <c r="E89" s="13">
        <v>0</v>
      </c>
      <c r="F89" s="13">
        <v>0</v>
      </c>
      <c r="G89" s="13">
        <v>0</v>
      </c>
    </row>
    <row r="90" spans="1:7">
      <c r="A90" s="5" t="s">
        <v>20</v>
      </c>
      <c r="B90" s="6">
        <v>71395467.670000002</v>
      </c>
      <c r="C90" s="13">
        <v>-71395467.670000002</v>
      </c>
      <c r="D90" s="7">
        <v>0</v>
      </c>
      <c r="E90" s="13">
        <v>0</v>
      </c>
      <c r="F90" s="13">
        <v>0</v>
      </c>
      <c r="G90" s="13">
        <v>0</v>
      </c>
    </row>
    <row r="91" spans="1:7">
      <c r="A91" s="5" t="s">
        <v>21</v>
      </c>
      <c r="B91" s="8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</row>
    <row r="92" spans="1:7">
      <c r="A92" s="5" t="s">
        <v>22</v>
      </c>
      <c r="B92" s="6">
        <v>591708</v>
      </c>
      <c r="C92" s="13">
        <v>-591708</v>
      </c>
      <c r="D92" s="7">
        <v>0</v>
      </c>
      <c r="E92" s="13">
        <v>0</v>
      </c>
      <c r="F92" s="13">
        <v>0</v>
      </c>
      <c r="G92" s="13">
        <v>0</v>
      </c>
    </row>
    <row r="93" spans="1:7">
      <c r="A93" s="4" t="s">
        <v>23</v>
      </c>
      <c r="B93" s="3">
        <f>SUM(B94:B102)</f>
        <v>3102000</v>
      </c>
      <c r="C93" s="3">
        <f t="shared" ref="C93:G93" si="15">SUM(C94:C102)</f>
        <v>-3102000</v>
      </c>
      <c r="D93" s="3">
        <f t="shared" si="15"/>
        <v>0</v>
      </c>
      <c r="E93" s="3">
        <f t="shared" si="15"/>
        <v>0</v>
      </c>
      <c r="F93" s="3">
        <f t="shared" si="15"/>
        <v>0</v>
      </c>
      <c r="G93" s="3">
        <f t="shared" si="15"/>
        <v>0</v>
      </c>
    </row>
    <row r="94" spans="1:7" ht="30">
      <c r="A94" s="5" t="s">
        <v>24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</row>
    <row r="95" spans="1:7">
      <c r="A95" s="5" t="s">
        <v>25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</row>
    <row r="96" spans="1:7">
      <c r="A96" s="5" t="s">
        <v>26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</row>
    <row r="97" spans="1:7">
      <c r="A97" s="5" t="s">
        <v>27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</row>
    <row r="98" spans="1:7">
      <c r="A98" s="14" t="s">
        <v>28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</row>
    <row r="99" spans="1:7">
      <c r="A99" s="5" t="s">
        <v>29</v>
      </c>
      <c r="B99" s="6">
        <v>3102000</v>
      </c>
      <c r="C99" s="6">
        <v>-3102000</v>
      </c>
      <c r="D99" s="8">
        <v>0</v>
      </c>
      <c r="E99" s="6">
        <v>0</v>
      </c>
      <c r="F99" s="6">
        <v>0</v>
      </c>
      <c r="G99" s="8">
        <v>0</v>
      </c>
    </row>
    <row r="100" spans="1:7">
      <c r="A100" s="5" t="s">
        <v>30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</row>
    <row r="101" spans="1:7">
      <c r="A101" s="5" t="s">
        <v>31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</row>
    <row r="102" spans="1:7">
      <c r="A102" s="5" t="s">
        <v>32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</row>
    <row r="103" spans="1:7">
      <c r="A103" s="4" t="s">
        <v>33</v>
      </c>
      <c r="B103" s="3">
        <f>SUM(B104:B112)</f>
        <v>37626672.730000004</v>
      </c>
      <c r="C103" s="3">
        <f t="shared" ref="C103:G103" si="16">SUM(C104:C112)</f>
        <v>-37626672.730000004</v>
      </c>
      <c r="D103" s="3">
        <f t="shared" si="16"/>
        <v>0</v>
      </c>
      <c r="E103" s="3">
        <f t="shared" si="16"/>
        <v>0</v>
      </c>
      <c r="F103" s="3">
        <f t="shared" si="16"/>
        <v>0</v>
      </c>
      <c r="G103" s="3">
        <f t="shared" si="16"/>
        <v>0</v>
      </c>
    </row>
    <row r="104" spans="1:7">
      <c r="A104" s="5" t="s">
        <v>34</v>
      </c>
      <c r="B104" s="6">
        <v>3138662</v>
      </c>
      <c r="C104" s="13">
        <v>-3138662</v>
      </c>
      <c r="D104" s="7">
        <v>0</v>
      </c>
      <c r="E104" s="13">
        <v>0</v>
      </c>
      <c r="F104" s="13">
        <v>0</v>
      </c>
      <c r="G104" s="13">
        <v>0</v>
      </c>
    </row>
    <row r="105" spans="1:7">
      <c r="A105" s="5" t="s">
        <v>35</v>
      </c>
      <c r="B105" s="6">
        <v>5185955</v>
      </c>
      <c r="C105" s="13">
        <v>-5185955</v>
      </c>
      <c r="D105" s="7">
        <v>0</v>
      </c>
      <c r="E105" s="13">
        <v>0</v>
      </c>
      <c r="F105" s="13">
        <v>0</v>
      </c>
      <c r="G105" s="13">
        <v>0</v>
      </c>
    </row>
    <row r="106" spans="1:7">
      <c r="A106" s="5" t="s">
        <v>36</v>
      </c>
      <c r="B106" s="6">
        <v>17521278</v>
      </c>
      <c r="C106" s="13">
        <v>-17521278</v>
      </c>
      <c r="D106" s="7">
        <v>0</v>
      </c>
      <c r="E106" s="13">
        <v>0</v>
      </c>
      <c r="F106" s="13">
        <v>0</v>
      </c>
      <c r="G106" s="13">
        <v>0</v>
      </c>
    </row>
    <row r="107" spans="1:7">
      <c r="A107" s="5" t="s">
        <v>37</v>
      </c>
      <c r="B107" s="6">
        <v>331043.73</v>
      </c>
      <c r="C107" s="13">
        <v>-331043.73</v>
      </c>
      <c r="D107" s="7">
        <v>0</v>
      </c>
      <c r="E107" s="13">
        <v>0</v>
      </c>
      <c r="F107" s="13">
        <v>0</v>
      </c>
      <c r="G107" s="13">
        <v>0</v>
      </c>
    </row>
    <row r="108" spans="1:7">
      <c r="A108" s="5" t="s">
        <v>38</v>
      </c>
      <c r="B108" s="6">
        <v>11449734</v>
      </c>
      <c r="C108" s="13">
        <v>-11449734</v>
      </c>
      <c r="D108" s="7">
        <v>0</v>
      </c>
      <c r="E108" s="13">
        <v>0</v>
      </c>
      <c r="F108" s="13">
        <v>0</v>
      </c>
      <c r="G108" s="13">
        <v>0</v>
      </c>
    </row>
    <row r="109" spans="1:7">
      <c r="A109" s="5" t="s">
        <v>39</v>
      </c>
      <c r="B109" s="8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</row>
    <row r="110" spans="1:7">
      <c r="A110" s="5" t="s">
        <v>40</v>
      </c>
      <c r="B110" s="8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</row>
    <row r="111" spans="1:7">
      <c r="A111" s="5" t="s">
        <v>41</v>
      </c>
      <c r="B111" s="8"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</row>
    <row r="112" spans="1:7">
      <c r="A112" s="5" t="s">
        <v>42</v>
      </c>
      <c r="B112" s="8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</row>
    <row r="113" spans="1:7" ht="30">
      <c r="A113" s="4" t="s">
        <v>43</v>
      </c>
      <c r="B113" s="3">
        <f>SUM(B114:B122)</f>
        <v>2481846011</v>
      </c>
      <c r="C113" s="3">
        <f t="shared" ref="C113:G113" si="17">SUM(C114:C122)</f>
        <v>-2468908805.0300002</v>
      </c>
      <c r="D113" s="3">
        <f t="shared" si="17"/>
        <v>12937205.96999979</v>
      </c>
      <c r="E113" s="3">
        <f t="shared" si="17"/>
        <v>12937205.970000001</v>
      </c>
      <c r="F113" s="3">
        <f t="shared" si="17"/>
        <v>12937205.970000001</v>
      </c>
      <c r="G113" s="3">
        <f t="shared" si="17"/>
        <v>-2.1047890186309814E-7</v>
      </c>
    </row>
    <row r="114" spans="1:7">
      <c r="A114" s="5" t="s">
        <v>44</v>
      </c>
      <c r="B114" s="6">
        <v>2481846011</v>
      </c>
      <c r="C114" s="6">
        <v>-2468908805.0300002</v>
      </c>
      <c r="D114" s="8">
        <v>12937205.96999979</v>
      </c>
      <c r="E114" s="6">
        <v>12937205.970000001</v>
      </c>
      <c r="F114" s="6">
        <v>12937205.970000001</v>
      </c>
      <c r="G114" s="8">
        <v>-2.1047890186309814E-7</v>
      </c>
    </row>
    <row r="115" spans="1:7">
      <c r="A115" s="5" t="s">
        <v>45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</row>
    <row r="116" spans="1:7">
      <c r="A116" s="5" t="s">
        <v>46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</row>
    <row r="117" spans="1:7">
      <c r="A117" s="5" t="s">
        <v>47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</row>
    <row r="118" spans="1:7">
      <c r="A118" s="5" t="s">
        <v>48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</row>
    <row r="119" spans="1:7">
      <c r="A119" s="5" t="s">
        <v>49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</row>
    <row r="120" spans="1:7">
      <c r="A120" s="5" t="s">
        <v>50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</row>
    <row r="121" spans="1:7">
      <c r="A121" s="5" t="s">
        <v>51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</row>
    <row r="122" spans="1:7">
      <c r="A122" s="5" t="s">
        <v>52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</row>
    <row r="123" spans="1:7" ht="30">
      <c r="A123" s="4" t="s">
        <v>53</v>
      </c>
      <c r="B123" s="3">
        <f>SUM(B124:B132)</f>
        <v>0</v>
      </c>
      <c r="C123" s="3">
        <f t="shared" ref="C123:G123" si="18">SUM(C124:C132)</f>
        <v>0</v>
      </c>
      <c r="D123" s="3">
        <f t="shared" si="18"/>
        <v>0</v>
      </c>
      <c r="E123" s="3">
        <f t="shared" si="18"/>
        <v>0</v>
      </c>
      <c r="F123" s="3">
        <f t="shared" si="18"/>
        <v>0</v>
      </c>
      <c r="G123" s="3">
        <f t="shared" si="18"/>
        <v>0</v>
      </c>
    </row>
    <row r="124" spans="1:7">
      <c r="A124" s="5" t="s">
        <v>54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</row>
    <row r="125" spans="1:7">
      <c r="A125" s="5" t="s">
        <v>55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</row>
    <row r="126" spans="1:7">
      <c r="A126" s="5" t="s">
        <v>56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</row>
    <row r="127" spans="1:7">
      <c r="A127" s="5" t="s">
        <v>57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</row>
    <row r="128" spans="1:7">
      <c r="A128" s="5" t="s">
        <v>58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</row>
    <row r="129" spans="1:7">
      <c r="A129" s="5" t="s">
        <v>59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</row>
    <row r="130" spans="1:7">
      <c r="A130" s="5" t="s">
        <v>60</v>
      </c>
      <c r="B130" s="9"/>
      <c r="C130" s="9"/>
      <c r="D130" s="9">
        <v>0</v>
      </c>
      <c r="E130" s="9"/>
      <c r="F130" s="9"/>
      <c r="G130" s="9">
        <v>0</v>
      </c>
    </row>
    <row r="131" spans="1:7">
      <c r="A131" s="5" t="s">
        <v>61</v>
      </c>
      <c r="B131" s="9"/>
      <c r="C131" s="9"/>
      <c r="D131" s="9">
        <v>0</v>
      </c>
      <c r="E131" s="9"/>
      <c r="F131" s="9"/>
      <c r="G131" s="9">
        <v>0</v>
      </c>
    </row>
    <row r="132" spans="1:7">
      <c r="A132" s="5" t="s">
        <v>62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</row>
    <row r="133" spans="1:7">
      <c r="A133" s="4" t="s">
        <v>63</v>
      </c>
      <c r="B133" s="3">
        <f>SUM(B134:B136)</f>
        <v>0</v>
      </c>
      <c r="C133" s="3">
        <f t="shared" ref="C133:G133" si="19">SUM(C134:C136)</f>
        <v>0</v>
      </c>
      <c r="D133" s="3">
        <f t="shared" si="19"/>
        <v>0</v>
      </c>
      <c r="E133" s="3">
        <f t="shared" si="19"/>
        <v>0</v>
      </c>
      <c r="F133" s="3">
        <f t="shared" si="19"/>
        <v>0</v>
      </c>
      <c r="G133" s="3">
        <f t="shared" si="19"/>
        <v>0</v>
      </c>
    </row>
    <row r="134" spans="1:7">
      <c r="A134" s="5" t="s">
        <v>64</v>
      </c>
      <c r="B134" s="8">
        <v>0</v>
      </c>
      <c r="C134" s="8">
        <v>0</v>
      </c>
      <c r="D134" s="8">
        <f t="shared" ref="D134:D170" si="20">B134+C134</f>
        <v>0</v>
      </c>
      <c r="E134" s="8">
        <v>0</v>
      </c>
      <c r="F134" s="8">
        <v>0</v>
      </c>
      <c r="G134" s="8">
        <f t="shared" ref="G134:G136" si="21">D134-E134</f>
        <v>0</v>
      </c>
    </row>
    <row r="135" spans="1:7">
      <c r="A135" s="5" t="s">
        <v>65</v>
      </c>
      <c r="B135" s="8">
        <v>0</v>
      </c>
      <c r="C135" s="8">
        <v>0</v>
      </c>
      <c r="D135" s="8">
        <f t="shared" si="20"/>
        <v>0</v>
      </c>
      <c r="E135" s="8">
        <v>0</v>
      </c>
      <c r="F135" s="8">
        <v>0</v>
      </c>
      <c r="G135" s="8">
        <f t="shared" si="21"/>
        <v>0</v>
      </c>
    </row>
    <row r="136" spans="1:7">
      <c r="A136" s="5" t="s">
        <v>66</v>
      </c>
      <c r="B136" s="8">
        <v>0</v>
      </c>
      <c r="C136" s="8">
        <v>0</v>
      </c>
      <c r="D136" s="8">
        <f t="shared" si="20"/>
        <v>0</v>
      </c>
      <c r="E136" s="8">
        <v>0</v>
      </c>
      <c r="F136" s="8">
        <v>0</v>
      </c>
      <c r="G136" s="8">
        <f t="shared" si="21"/>
        <v>0</v>
      </c>
    </row>
    <row r="137" spans="1:7">
      <c r="A137" s="4" t="s">
        <v>67</v>
      </c>
      <c r="B137" s="3">
        <f>SUM(B138:B142,B144:B145)</f>
        <v>0</v>
      </c>
      <c r="C137" s="3">
        <f t="shared" ref="C137:G137" si="22">SUM(C138:C142,C144:C145)</f>
        <v>0</v>
      </c>
      <c r="D137" s="3">
        <f t="shared" si="22"/>
        <v>0</v>
      </c>
      <c r="E137" s="3">
        <f t="shared" si="22"/>
        <v>0</v>
      </c>
      <c r="F137" s="3">
        <f t="shared" si="22"/>
        <v>0</v>
      </c>
      <c r="G137" s="3">
        <f t="shared" si="22"/>
        <v>0</v>
      </c>
    </row>
    <row r="138" spans="1:7">
      <c r="A138" s="5" t="s">
        <v>68</v>
      </c>
      <c r="B138" s="9"/>
      <c r="C138" s="9"/>
      <c r="D138" s="9">
        <v>0</v>
      </c>
      <c r="E138" s="9"/>
      <c r="F138" s="9"/>
      <c r="G138" s="9">
        <v>0</v>
      </c>
    </row>
    <row r="139" spans="1:7">
      <c r="A139" s="5" t="s">
        <v>69</v>
      </c>
      <c r="B139" s="9"/>
      <c r="C139" s="9"/>
      <c r="D139" s="9">
        <v>0</v>
      </c>
      <c r="E139" s="9"/>
      <c r="F139" s="9"/>
      <c r="G139" s="9">
        <v>0</v>
      </c>
    </row>
    <row r="140" spans="1:7">
      <c r="A140" s="5" t="s">
        <v>70</v>
      </c>
      <c r="B140" s="9"/>
      <c r="C140" s="9"/>
      <c r="D140" s="9">
        <v>0</v>
      </c>
      <c r="E140" s="9"/>
      <c r="F140" s="9"/>
      <c r="G140" s="9">
        <v>0</v>
      </c>
    </row>
    <row r="141" spans="1:7">
      <c r="A141" s="5" t="s">
        <v>71</v>
      </c>
      <c r="B141" s="9"/>
      <c r="C141" s="9"/>
      <c r="D141" s="9">
        <v>0</v>
      </c>
      <c r="E141" s="9"/>
      <c r="F141" s="9"/>
      <c r="G141" s="9">
        <v>0</v>
      </c>
    </row>
    <row r="142" spans="1:7">
      <c r="A142" s="5" t="s">
        <v>72</v>
      </c>
      <c r="B142" s="9"/>
      <c r="C142" s="9"/>
      <c r="D142" s="9">
        <v>0</v>
      </c>
      <c r="E142" s="9"/>
      <c r="F142" s="9"/>
      <c r="G142" s="9">
        <v>0</v>
      </c>
    </row>
    <row r="143" spans="1:7">
      <c r="A143" s="5" t="s">
        <v>73</v>
      </c>
      <c r="B143" s="9"/>
      <c r="C143" s="9"/>
      <c r="D143" s="9">
        <v>0</v>
      </c>
      <c r="E143" s="9"/>
      <c r="F143" s="9"/>
      <c r="G143" s="9">
        <v>0</v>
      </c>
    </row>
    <row r="144" spans="1:7">
      <c r="A144" s="5" t="s">
        <v>74</v>
      </c>
      <c r="B144" s="9"/>
      <c r="C144" s="9"/>
      <c r="D144" s="9">
        <v>0</v>
      </c>
      <c r="E144" s="9"/>
      <c r="F144" s="9"/>
      <c r="G144" s="9">
        <v>0</v>
      </c>
    </row>
    <row r="145" spans="1:7">
      <c r="A145" s="5" t="s">
        <v>75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</row>
    <row r="146" spans="1:7">
      <c r="A146" s="4" t="s">
        <v>76</v>
      </c>
      <c r="B146" s="8">
        <f>SUM(B147:B149)</f>
        <v>0</v>
      </c>
      <c r="C146" s="8">
        <f t="shared" ref="C146:G146" si="23">SUM(C147:C149)</f>
        <v>0</v>
      </c>
      <c r="D146" s="8">
        <f t="shared" si="23"/>
        <v>0</v>
      </c>
      <c r="E146" s="8">
        <f t="shared" si="23"/>
        <v>0</v>
      </c>
      <c r="F146" s="8">
        <f t="shared" si="23"/>
        <v>0</v>
      </c>
      <c r="G146" s="8">
        <f t="shared" si="23"/>
        <v>0</v>
      </c>
    </row>
    <row r="147" spans="1:7">
      <c r="A147" s="5" t="s">
        <v>77</v>
      </c>
      <c r="B147" s="8">
        <v>0</v>
      </c>
      <c r="C147" s="8">
        <v>0</v>
      </c>
      <c r="D147" s="8">
        <f t="shared" si="20"/>
        <v>0</v>
      </c>
      <c r="E147" s="8">
        <v>0</v>
      </c>
      <c r="F147" s="8">
        <v>0</v>
      </c>
      <c r="G147" s="8">
        <f t="shared" ref="G147:G149" si="24">D147-E147</f>
        <v>0</v>
      </c>
    </row>
    <row r="148" spans="1:7">
      <c r="A148" s="5" t="s">
        <v>78</v>
      </c>
      <c r="B148" s="8">
        <v>0</v>
      </c>
      <c r="C148" s="8">
        <v>0</v>
      </c>
      <c r="D148" s="8">
        <f t="shared" si="20"/>
        <v>0</v>
      </c>
      <c r="E148" s="8">
        <v>0</v>
      </c>
      <c r="F148" s="8">
        <v>0</v>
      </c>
      <c r="G148" s="8">
        <f t="shared" si="24"/>
        <v>0</v>
      </c>
    </row>
    <row r="149" spans="1:7">
      <c r="A149" s="5" t="s">
        <v>79</v>
      </c>
      <c r="B149" s="8">
        <v>0</v>
      </c>
      <c r="C149" s="8">
        <v>0</v>
      </c>
      <c r="D149" s="8">
        <f t="shared" si="20"/>
        <v>0</v>
      </c>
      <c r="E149" s="8">
        <v>0</v>
      </c>
      <c r="F149" s="8">
        <v>0</v>
      </c>
      <c r="G149" s="8">
        <f t="shared" si="24"/>
        <v>0</v>
      </c>
    </row>
    <row r="150" spans="1:7">
      <c r="A150" s="5"/>
      <c r="B150" s="8"/>
      <c r="C150" s="8"/>
      <c r="D150" s="8"/>
      <c r="E150" s="8"/>
      <c r="F150" s="8"/>
      <c r="G150" s="8"/>
    </row>
    <row r="151" spans="1:7">
      <c r="A151" s="5"/>
      <c r="B151" s="8"/>
      <c r="C151" s="8"/>
      <c r="D151" s="8"/>
      <c r="E151" s="8"/>
      <c r="F151" s="8"/>
      <c r="G151" s="8"/>
    </row>
    <row r="152" spans="1:7">
      <c r="A152" s="5"/>
      <c r="B152" s="8"/>
      <c r="C152" s="8"/>
      <c r="D152" s="8"/>
      <c r="E152" s="8"/>
      <c r="F152" s="8"/>
      <c r="G152" s="8"/>
    </row>
    <row r="153" spans="1:7">
      <c r="A153" s="5"/>
      <c r="B153" s="8"/>
      <c r="C153" s="8"/>
      <c r="D153" s="8"/>
      <c r="E153" s="8"/>
      <c r="F153" s="8"/>
      <c r="G153" s="8"/>
    </row>
    <row r="154" spans="1:7">
      <c r="A154" s="5"/>
      <c r="B154" s="8"/>
      <c r="C154" s="8"/>
      <c r="D154" s="8"/>
      <c r="E154" s="8"/>
      <c r="F154" s="8"/>
      <c r="G154" s="8"/>
    </row>
    <row r="155" spans="1:7">
      <c r="A155" s="5"/>
      <c r="B155" s="8"/>
      <c r="C155" s="8"/>
      <c r="D155" s="8"/>
      <c r="E155" s="8"/>
      <c r="F155" s="8"/>
      <c r="G155" s="8"/>
    </row>
    <row r="156" spans="1:7">
      <c r="A156" s="5"/>
      <c r="B156" s="8"/>
      <c r="C156" s="8"/>
      <c r="D156" s="8"/>
      <c r="E156" s="8"/>
      <c r="F156" s="8"/>
      <c r="G156" s="8"/>
    </row>
    <row r="157" spans="1:7">
      <c r="A157" s="5"/>
      <c r="B157" s="8"/>
      <c r="C157" s="8"/>
      <c r="D157" s="8"/>
      <c r="E157" s="8"/>
      <c r="F157" s="8"/>
      <c r="G157" s="8"/>
    </row>
    <row r="158" spans="1:7">
      <c r="A158" s="5"/>
      <c r="B158" s="8"/>
      <c r="C158" s="8"/>
      <c r="D158" s="8"/>
      <c r="E158" s="8"/>
      <c r="F158" s="8"/>
      <c r="G158" s="8"/>
    </row>
    <row r="159" spans="1:7">
      <c r="A159" s="5"/>
      <c r="B159" s="8"/>
      <c r="C159" s="8"/>
      <c r="D159" s="8"/>
      <c r="E159" s="8"/>
      <c r="F159" s="8"/>
      <c r="G159" s="8"/>
    </row>
    <row r="160" spans="1:7">
      <c r="A160" s="5"/>
      <c r="B160" s="8"/>
      <c r="C160" s="8"/>
      <c r="D160" s="8"/>
      <c r="E160" s="8"/>
      <c r="F160" s="8"/>
      <c r="G160" s="8"/>
    </row>
    <row r="161" spans="1:7">
      <c r="A161" s="5"/>
      <c r="B161" s="8"/>
      <c r="C161" s="8"/>
      <c r="D161" s="8"/>
      <c r="E161" s="8"/>
      <c r="F161" s="8"/>
      <c r="G161" s="8"/>
    </row>
    <row r="162" spans="1:7">
      <c r="A162" s="5"/>
      <c r="B162" s="8"/>
      <c r="C162" s="8"/>
      <c r="D162" s="8"/>
      <c r="E162" s="8"/>
      <c r="F162" s="8"/>
      <c r="G162" s="8"/>
    </row>
    <row r="163" spans="1:7">
      <c r="A163" s="4" t="s">
        <v>80</v>
      </c>
      <c r="B163" s="8">
        <f>SUM(B164:B170)</f>
        <v>0</v>
      </c>
      <c r="C163" s="8">
        <f t="shared" ref="C163:G163" si="25">SUM(C164:C170)</f>
        <v>0</v>
      </c>
      <c r="D163" s="8">
        <f t="shared" si="25"/>
        <v>0</v>
      </c>
      <c r="E163" s="8">
        <f t="shared" si="25"/>
        <v>0</v>
      </c>
      <c r="F163" s="8">
        <f t="shared" si="25"/>
        <v>0</v>
      </c>
      <c r="G163" s="8">
        <f t="shared" si="25"/>
        <v>0</v>
      </c>
    </row>
    <row r="164" spans="1:7">
      <c r="A164" s="5" t="s">
        <v>81</v>
      </c>
      <c r="B164" s="8">
        <v>0</v>
      </c>
      <c r="C164" s="8">
        <v>0</v>
      </c>
      <c r="D164" s="8">
        <f t="shared" si="20"/>
        <v>0</v>
      </c>
      <c r="E164" s="8">
        <v>0</v>
      </c>
      <c r="F164" s="8">
        <v>0</v>
      </c>
      <c r="G164" s="8">
        <f t="shared" ref="G164:G170" si="26">D164-E164</f>
        <v>0</v>
      </c>
    </row>
    <row r="165" spans="1:7">
      <c r="A165" s="5" t="s">
        <v>82</v>
      </c>
      <c r="B165" s="8">
        <v>0</v>
      </c>
      <c r="C165" s="8">
        <v>0</v>
      </c>
      <c r="D165" s="8">
        <f t="shared" si="20"/>
        <v>0</v>
      </c>
      <c r="E165" s="8">
        <v>0</v>
      </c>
      <c r="F165" s="8">
        <v>0</v>
      </c>
      <c r="G165" s="8">
        <f t="shared" si="26"/>
        <v>0</v>
      </c>
    </row>
    <row r="166" spans="1:7">
      <c r="A166" s="5" t="s">
        <v>83</v>
      </c>
      <c r="B166" s="8">
        <v>0</v>
      </c>
      <c r="C166" s="8">
        <v>0</v>
      </c>
      <c r="D166" s="8">
        <f t="shared" si="20"/>
        <v>0</v>
      </c>
      <c r="E166" s="8">
        <v>0</v>
      </c>
      <c r="F166" s="8">
        <v>0</v>
      </c>
      <c r="G166" s="8">
        <f t="shared" si="26"/>
        <v>0</v>
      </c>
    </row>
    <row r="167" spans="1:7">
      <c r="A167" s="14" t="s">
        <v>84</v>
      </c>
      <c r="B167" s="8">
        <v>0</v>
      </c>
      <c r="C167" s="8">
        <v>0</v>
      </c>
      <c r="D167" s="8">
        <f t="shared" si="20"/>
        <v>0</v>
      </c>
      <c r="E167" s="8">
        <v>0</v>
      </c>
      <c r="F167" s="8">
        <v>0</v>
      </c>
      <c r="G167" s="8">
        <f t="shared" si="26"/>
        <v>0</v>
      </c>
    </row>
    <row r="168" spans="1:7">
      <c r="A168" s="5" t="s">
        <v>85</v>
      </c>
      <c r="B168" s="8">
        <v>0</v>
      </c>
      <c r="C168" s="8">
        <v>0</v>
      </c>
      <c r="D168" s="8">
        <f t="shared" si="20"/>
        <v>0</v>
      </c>
      <c r="E168" s="8">
        <v>0</v>
      </c>
      <c r="F168" s="8">
        <v>0</v>
      </c>
      <c r="G168" s="8">
        <f t="shared" si="26"/>
        <v>0</v>
      </c>
    </row>
    <row r="169" spans="1:7">
      <c r="A169" s="5" t="s">
        <v>86</v>
      </c>
      <c r="B169" s="8">
        <v>0</v>
      </c>
      <c r="C169" s="8">
        <v>0</v>
      </c>
      <c r="D169" s="8">
        <f t="shared" si="20"/>
        <v>0</v>
      </c>
      <c r="E169" s="8">
        <v>0</v>
      </c>
      <c r="F169" s="8">
        <v>0</v>
      </c>
      <c r="G169" s="8">
        <f t="shared" si="26"/>
        <v>0</v>
      </c>
    </row>
    <row r="170" spans="1:7">
      <c r="A170" s="5" t="s">
        <v>87</v>
      </c>
      <c r="B170" s="8">
        <v>0</v>
      </c>
      <c r="C170" s="8">
        <v>0</v>
      </c>
      <c r="D170" s="8">
        <f t="shared" si="20"/>
        <v>0</v>
      </c>
      <c r="E170" s="8">
        <v>0</v>
      </c>
      <c r="F170" s="8">
        <v>0</v>
      </c>
      <c r="G170" s="8">
        <f t="shared" si="26"/>
        <v>0</v>
      </c>
    </row>
    <row r="171" spans="1:7">
      <c r="A171" s="15"/>
      <c r="B171" s="11"/>
      <c r="C171" s="11"/>
      <c r="D171" s="11"/>
      <c r="E171" s="11"/>
      <c r="F171" s="11"/>
      <c r="G171" s="11"/>
    </row>
    <row r="172" spans="1:7">
      <c r="A172" s="16" t="s">
        <v>89</v>
      </c>
      <c r="B172" s="17">
        <f t="shared" ref="B172:G172" si="27">B9+B84</f>
        <v>2741117023</v>
      </c>
      <c r="C172" s="17">
        <f t="shared" si="27"/>
        <v>-2576082663.3600001</v>
      </c>
      <c r="D172" s="17">
        <f t="shared" si="27"/>
        <v>165034359.63999978</v>
      </c>
      <c r="E172" s="17">
        <f t="shared" si="27"/>
        <v>162250832.97</v>
      </c>
      <c r="F172" s="17">
        <f t="shared" si="27"/>
        <v>162243836.84999999</v>
      </c>
      <c r="G172" s="17">
        <f t="shared" si="27"/>
        <v>2783526.669999789</v>
      </c>
    </row>
    <row r="173" spans="1:7">
      <c r="A173" s="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50" firstPageNumber="6" fitToHeight="10" orientation="portrait" r:id="rId1"/>
  <rowBreaks count="1" manualBreakCount="1"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2020-10-29T22:26:03Z</cp:lastPrinted>
  <dcterms:created xsi:type="dcterms:W3CDTF">2020-10-29T17:54:00Z</dcterms:created>
  <dcterms:modified xsi:type="dcterms:W3CDTF">2020-10-29T22:26:07Z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