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REPSSEG/Publicar/"/>
    </mc:Choice>
  </mc:AlternateContent>
  <xr:revisionPtr revIDLastSave="14" documentId="11_7E636A41D0004A53D623D6541391C391A5BF2BFE" xr6:coauthVersionLast="45" xr6:coauthVersionMax="45" xr10:uidLastSave="{4C94FDDC-CDCB-4DC7-83D3-D968290BF7C9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F6a" sheetId="9" r:id="rId2"/>
  </sheets>
  <definedNames>
    <definedName name="_xlnm._FilterDatabase" localSheetId="1" hidden="1">F6a!$C$3:$I$155</definedName>
    <definedName name="_xlnm.Print_Area" localSheetId="1">F6a!$A$1:$J$156</definedName>
    <definedName name="Print_Area" localSheetId="1">F6a!$A$1:$J$156</definedName>
    <definedName name="Print_Titles" localSheetId="1">F6a!$1:$3</definedName>
    <definedName name="_xlnm.Print_Titles" localSheetId="1">F6a!$1:$3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2" i="9" l="1"/>
  <c r="I152" i="9" s="1"/>
  <c r="F151" i="9"/>
  <c r="I151" i="9" s="1"/>
  <c r="F150" i="9"/>
  <c r="I150" i="9" s="1"/>
  <c r="F149" i="9"/>
  <c r="I149" i="9" s="1"/>
  <c r="F148" i="9"/>
  <c r="I148" i="9" s="1"/>
  <c r="F147" i="9"/>
  <c r="I147" i="9" s="1"/>
  <c r="F146" i="9"/>
  <c r="I146" i="9" s="1"/>
  <c r="H145" i="9"/>
  <c r="G145" i="9"/>
  <c r="E145" i="9"/>
  <c r="D145" i="9"/>
  <c r="F144" i="9"/>
  <c r="I144" i="9" s="1"/>
  <c r="F143" i="9"/>
  <c r="I143" i="9" s="1"/>
  <c r="F142" i="9"/>
  <c r="I142" i="9" s="1"/>
  <c r="H141" i="9"/>
  <c r="G141" i="9"/>
  <c r="E141" i="9"/>
  <c r="D141" i="9"/>
  <c r="F140" i="9"/>
  <c r="I140" i="9" s="1"/>
  <c r="F139" i="9"/>
  <c r="I139" i="9" s="1"/>
  <c r="I138" i="9"/>
  <c r="F138" i="9"/>
  <c r="I137" i="9"/>
  <c r="F137" i="9"/>
  <c r="F136" i="9"/>
  <c r="I136" i="9" s="1"/>
  <c r="F135" i="9"/>
  <c r="I135" i="9" s="1"/>
  <c r="F134" i="9"/>
  <c r="I134" i="9" s="1"/>
  <c r="F133" i="9"/>
  <c r="I133" i="9" s="1"/>
  <c r="H132" i="9"/>
  <c r="G132" i="9"/>
  <c r="E132" i="9"/>
  <c r="D132" i="9"/>
  <c r="F131" i="9"/>
  <c r="I131" i="9" s="1"/>
  <c r="F130" i="9"/>
  <c r="I130" i="9" s="1"/>
  <c r="F129" i="9"/>
  <c r="I129" i="9" s="1"/>
  <c r="H128" i="9"/>
  <c r="G128" i="9"/>
  <c r="E128" i="9"/>
  <c r="D128" i="9"/>
  <c r="F127" i="9"/>
  <c r="I127" i="9" s="1"/>
  <c r="F126" i="9"/>
  <c r="I126" i="9" s="1"/>
  <c r="F125" i="9"/>
  <c r="I125" i="9" s="1"/>
  <c r="F124" i="9"/>
  <c r="I124" i="9" s="1"/>
  <c r="F123" i="9"/>
  <c r="I123" i="9" s="1"/>
  <c r="F122" i="9"/>
  <c r="I122" i="9" s="1"/>
  <c r="F121" i="9"/>
  <c r="I121" i="9" s="1"/>
  <c r="F120" i="9"/>
  <c r="F119" i="9"/>
  <c r="I119" i="9" s="1"/>
  <c r="H118" i="9"/>
  <c r="G118" i="9"/>
  <c r="E118" i="9"/>
  <c r="D118" i="9"/>
  <c r="F117" i="9"/>
  <c r="I117" i="9" s="1"/>
  <c r="F116" i="9"/>
  <c r="I116" i="9" s="1"/>
  <c r="F115" i="9"/>
  <c r="I115" i="9" s="1"/>
  <c r="F114" i="9"/>
  <c r="I114" i="9" s="1"/>
  <c r="F113" i="9"/>
  <c r="I113" i="9" s="1"/>
  <c r="F112" i="9"/>
  <c r="I112" i="9" s="1"/>
  <c r="F111" i="9"/>
  <c r="I111" i="9" s="1"/>
  <c r="F110" i="9"/>
  <c r="I109" i="9"/>
  <c r="F109" i="9"/>
  <c r="H108" i="9"/>
  <c r="G108" i="9"/>
  <c r="E108" i="9"/>
  <c r="D108" i="9"/>
  <c r="I107" i="9"/>
  <c r="F107" i="9"/>
  <c r="I106" i="9"/>
  <c r="F106" i="9"/>
  <c r="F105" i="9"/>
  <c r="I105" i="9" s="1"/>
  <c r="F104" i="9"/>
  <c r="I104" i="9" s="1"/>
  <c r="I103" i="9"/>
  <c r="F103" i="9"/>
  <c r="I102" i="9"/>
  <c r="F102" i="9"/>
  <c r="F101" i="9"/>
  <c r="I101" i="9" s="1"/>
  <c r="F100" i="9"/>
  <c r="I100" i="9" s="1"/>
  <c r="I99" i="9"/>
  <c r="F99" i="9"/>
  <c r="F98" i="9" s="1"/>
  <c r="H98" i="9"/>
  <c r="G98" i="9"/>
  <c r="E98" i="9"/>
  <c r="D98" i="9"/>
  <c r="I97" i="9"/>
  <c r="F97" i="9"/>
  <c r="I96" i="9"/>
  <c r="I95" i="9"/>
  <c r="F95" i="9"/>
  <c r="F94" i="9"/>
  <c r="I94" i="9" s="1"/>
  <c r="I93" i="9"/>
  <c r="I92" i="9"/>
  <c r="F92" i="9"/>
  <c r="F91" i="9"/>
  <c r="I91" i="9" s="1"/>
  <c r="I90" i="9"/>
  <c r="F90" i="9"/>
  <c r="I89" i="9"/>
  <c r="F89" i="9"/>
  <c r="F88" i="9" s="1"/>
  <c r="H88" i="9"/>
  <c r="G88" i="9"/>
  <c r="E88" i="9"/>
  <c r="D88" i="9"/>
  <c r="F87" i="9"/>
  <c r="I87" i="9" s="1"/>
  <c r="F86" i="9"/>
  <c r="I86" i="9" s="1"/>
  <c r="I85" i="9"/>
  <c r="F85" i="9"/>
  <c r="F84" i="9"/>
  <c r="I84" i="9" s="1"/>
  <c r="F83" i="9"/>
  <c r="I83" i="9" s="1"/>
  <c r="I82" i="9"/>
  <c r="F82" i="9"/>
  <c r="I81" i="9"/>
  <c r="F81" i="9"/>
  <c r="H80" i="9"/>
  <c r="G80" i="9"/>
  <c r="E80" i="9"/>
  <c r="D80" i="9"/>
  <c r="F77" i="9"/>
  <c r="I77" i="9" s="1"/>
  <c r="F76" i="9"/>
  <c r="I76" i="9" s="1"/>
  <c r="F75" i="9"/>
  <c r="I75" i="9" s="1"/>
  <c r="F74" i="9"/>
  <c r="I74" i="9" s="1"/>
  <c r="F73" i="9"/>
  <c r="I73" i="9" s="1"/>
  <c r="F72" i="9"/>
  <c r="I72" i="9" s="1"/>
  <c r="F71" i="9"/>
  <c r="I71" i="9" s="1"/>
  <c r="H70" i="9"/>
  <c r="G70" i="9"/>
  <c r="E70" i="9"/>
  <c r="D70" i="9"/>
  <c r="F69" i="9"/>
  <c r="I69" i="9" s="1"/>
  <c r="F68" i="9"/>
  <c r="I68" i="9" s="1"/>
  <c r="F67" i="9"/>
  <c r="I67" i="9" s="1"/>
  <c r="H66" i="9"/>
  <c r="G66" i="9"/>
  <c r="E66" i="9"/>
  <c r="D66" i="9"/>
  <c r="F65" i="9"/>
  <c r="I65" i="9" s="1"/>
  <c r="F64" i="9"/>
  <c r="I64" i="9" s="1"/>
  <c r="F63" i="9"/>
  <c r="I63" i="9" s="1"/>
  <c r="F62" i="9"/>
  <c r="I62" i="9" s="1"/>
  <c r="F61" i="9"/>
  <c r="I61" i="9" s="1"/>
  <c r="F60" i="9"/>
  <c r="I60" i="9" s="1"/>
  <c r="F59" i="9"/>
  <c r="F58" i="9"/>
  <c r="I58" i="9" s="1"/>
  <c r="H57" i="9"/>
  <c r="G57" i="9"/>
  <c r="E57" i="9"/>
  <c r="D57" i="9"/>
  <c r="F56" i="9"/>
  <c r="I56" i="9" s="1"/>
  <c r="F55" i="9"/>
  <c r="I55" i="9" s="1"/>
  <c r="F54" i="9"/>
  <c r="I54" i="9" s="1"/>
  <c r="H53" i="9"/>
  <c r="G53" i="9"/>
  <c r="E53" i="9"/>
  <c r="D53" i="9"/>
  <c r="F52" i="9"/>
  <c r="I52" i="9" s="1"/>
  <c r="F51" i="9"/>
  <c r="I51" i="9" s="1"/>
  <c r="F50" i="9"/>
  <c r="I50" i="9" s="1"/>
  <c r="I49" i="9"/>
  <c r="F49" i="9"/>
  <c r="I48" i="9"/>
  <c r="I47" i="9"/>
  <c r="F47" i="9"/>
  <c r="F46" i="9"/>
  <c r="I46" i="9" s="1"/>
  <c r="F45" i="9"/>
  <c r="F44" i="9"/>
  <c r="I44" i="9" s="1"/>
  <c r="H43" i="9"/>
  <c r="G43" i="9"/>
  <c r="E43" i="9"/>
  <c r="D43" i="9"/>
  <c r="F42" i="9"/>
  <c r="I42" i="9" s="1"/>
  <c r="F41" i="9"/>
  <c r="I41" i="9" s="1"/>
  <c r="F40" i="9"/>
  <c r="I40" i="9" s="1"/>
  <c r="F39" i="9"/>
  <c r="I39" i="9" s="1"/>
  <c r="I38" i="9"/>
  <c r="F38" i="9"/>
  <c r="F37" i="9"/>
  <c r="I37" i="9" s="1"/>
  <c r="F36" i="9"/>
  <c r="I36" i="9" s="1"/>
  <c r="F35" i="9"/>
  <c r="I34" i="9"/>
  <c r="F34" i="9"/>
  <c r="H33" i="9"/>
  <c r="G33" i="9"/>
  <c r="E33" i="9"/>
  <c r="D33" i="9"/>
  <c r="F32" i="9"/>
  <c r="I32" i="9" s="1"/>
  <c r="F31" i="9"/>
  <c r="I31" i="9" s="1"/>
  <c r="F30" i="9"/>
  <c r="I30" i="9" s="1"/>
  <c r="F29" i="9"/>
  <c r="I29" i="9" s="1"/>
  <c r="I28" i="9"/>
  <c r="F28" i="9"/>
  <c r="I27" i="9"/>
  <c r="F27" i="9"/>
  <c r="F26" i="9"/>
  <c r="I26" i="9" s="1"/>
  <c r="F25" i="9"/>
  <c r="I25" i="9" s="1"/>
  <c r="F24" i="9"/>
  <c r="I24" i="9" s="1"/>
  <c r="H23" i="9"/>
  <c r="G23" i="9"/>
  <c r="E23" i="9"/>
  <c r="D23" i="9"/>
  <c r="I22" i="9"/>
  <c r="F22" i="9"/>
  <c r="F21" i="9"/>
  <c r="I21" i="9" s="1"/>
  <c r="F20" i="9"/>
  <c r="I20" i="9" s="1"/>
  <c r="F19" i="9"/>
  <c r="I19" i="9" s="1"/>
  <c r="I18" i="9"/>
  <c r="F18" i="9"/>
  <c r="F17" i="9"/>
  <c r="I17" i="9" s="1"/>
  <c r="F16" i="9"/>
  <c r="I16" i="9" s="1"/>
  <c r="F15" i="9"/>
  <c r="I15" i="9" s="1"/>
  <c r="I14" i="9"/>
  <c r="F14" i="9"/>
  <c r="H13" i="9"/>
  <c r="G13" i="9"/>
  <c r="E13" i="9"/>
  <c r="D13" i="9"/>
  <c r="I12" i="9"/>
  <c r="F12" i="9"/>
  <c r="I11" i="9"/>
  <c r="F11" i="9"/>
  <c r="F10" i="9"/>
  <c r="I10" i="9" s="1"/>
  <c r="F9" i="9"/>
  <c r="I9" i="9" s="1"/>
  <c r="I8" i="9"/>
  <c r="F8" i="9"/>
  <c r="I7" i="9"/>
  <c r="F7" i="9"/>
  <c r="F5" i="9" s="1"/>
  <c r="F6" i="9"/>
  <c r="I6" i="9" s="1"/>
  <c r="H5" i="9"/>
  <c r="G5" i="9"/>
  <c r="E5" i="9"/>
  <c r="D5" i="9"/>
  <c r="I98" i="9" l="1"/>
  <c r="F118" i="9"/>
  <c r="F80" i="9"/>
  <c r="I88" i="9"/>
  <c r="F145" i="9"/>
  <c r="I145" i="9" s="1"/>
  <c r="F141" i="9"/>
  <c r="I141" i="9" s="1"/>
  <c r="H79" i="9"/>
  <c r="F132" i="9"/>
  <c r="I132" i="9" s="1"/>
  <c r="F128" i="9"/>
  <c r="I128" i="9" s="1"/>
  <c r="G79" i="9"/>
  <c r="E79" i="9"/>
  <c r="I120" i="9"/>
  <c r="I118" i="9"/>
  <c r="D79" i="9"/>
  <c r="F108" i="9"/>
  <c r="I108" i="9" s="1"/>
  <c r="I110" i="9"/>
  <c r="I80" i="9"/>
  <c r="F70" i="9"/>
  <c r="I70" i="9" s="1"/>
  <c r="F66" i="9"/>
  <c r="I66" i="9" s="1"/>
  <c r="F57" i="9"/>
  <c r="I57" i="9" s="1"/>
  <c r="I59" i="9"/>
  <c r="F53" i="9"/>
  <c r="I53" i="9" s="1"/>
  <c r="F43" i="9"/>
  <c r="I43" i="9" s="1"/>
  <c r="E4" i="9"/>
  <c r="I45" i="9"/>
  <c r="F33" i="9"/>
  <c r="I33" i="9" s="1"/>
  <c r="I35" i="9"/>
  <c r="F23" i="9"/>
  <c r="I23" i="9" s="1"/>
  <c r="H4" i="9"/>
  <c r="G4" i="9"/>
  <c r="D4" i="9"/>
  <c r="F13" i="9"/>
  <c r="I13" i="9" s="1"/>
  <c r="I5" i="9"/>
  <c r="G154" i="9" l="1"/>
  <c r="H154" i="9"/>
  <c r="I79" i="9"/>
  <c r="E154" i="9"/>
  <c r="D154" i="9"/>
  <c r="F79" i="9"/>
  <c r="I4" i="9"/>
  <c r="F4" i="9"/>
  <c r="I154" i="9" l="1"/>
  <c r="F154" i="9"/>
</calcChain>
</file>

<file path=xl/sharedStrings.xml><?xml version="1.0" encoding="utf-8"?>
<sst xmlns="http://schemas.openxmlformats.org/spreadsheetml/2006/main" count="283" uniqueCount="210">
  <si>
    <t>Concepto (c)</t>
  </si>
  <si>
    <t>@se6#16</t>
  </si>
  <si>
    <t>Devengado</t>
  </si>
  <si>
    <t>Régimen de Protección Social en Salud del Estado de Guanajuato
Clasificación por Objeto del Gasto (Capítulo y Concepto)
al 30 de Junio de 2019
PESOS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</si>
  <si>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</si>
  <si>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</si>
  <si>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</si>
  <si>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</si>
  <si>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</si>
  <si>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</si>
  <si>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</si>
  <si>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</si>
  <si>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</si>
  <si>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</si>
  <si>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</si>
  <si>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</si>
  <si>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</si>
  <si>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</si>
  <si>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</si>
  <si>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</si>
  <si>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</si>
  <si>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</si>
  <si>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</si>
  <si>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</si>
  <si>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</si>
  <si>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</si>
  <si>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</si>
  <si>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</si>
  <si>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</si>
  <si>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</si>
  <si>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</si>
  <si>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</si>
  <si>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</si>
  <si>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</si>
  <si>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</si>
  <si>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</si>
  <si>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</si>
  <si>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</si>
  <si>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</si>
  <si>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</si>
  <si>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</si>
  <si>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</si>
  <si>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</si>
  <si>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</si>
  <si>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</si>
  <si>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</si>
  <si>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</si>
  <si>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</si>
  <si>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</si>
  <si>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</si>
  <si>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</si>
  <si>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</si>
  <si>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</si>
  <si>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</si>
  <si>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</si>
  <si>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</si>
  <si>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</si>
  <si>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</si>
  <si>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</si>
  <si>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</si>
  <si>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</si>
  <si>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</si>
  <si>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</si>
  <si>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</si>
  <si>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</si>
  <si>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</si>
  <si>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</si>
  <si>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</si>
  <si>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</si>
  <si>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</si>
  <si>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</si>
  <si>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</si>
  <si>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</si>
  <si>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</si>
  <si>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</si>
  <si>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</si>
  <si>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</si>
  <si>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</si>
  <si>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</si>
  <si>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</si>
  <si>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</si>
  <si>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</si>
  <si>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</si>
  <si>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</si>
  <si>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</si>
  <si>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</si>
  <si>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</si>
  <si>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</si>
  <si>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</si>
  <si>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</si>
  <si>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</si>
  <si>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</si>
  <si>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</si>
  <si>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</si>
  <si>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</si>
  <si>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</si>
  <si>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</si>
  <si>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</si>
  <si>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</si>
  <si>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</si>
  <si>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</si>
  <si>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</si>
  <si>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</si>
  <si>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</si>
  <si>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</si>
  <si>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</si>
  <si>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</si>
  <si>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</si>
  <si>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</si>
  <si>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</si>
  <si>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</si>
  <si>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</si>
  <si>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</si>
  <si>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</si>
  <si>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</si>
  <si>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</si>
  <si>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</si>
  <si>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</si>
  <si>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</si>
  <si>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</si>
  <si>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</si>
  <si>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</si>
  <si>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</si>
  <si>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</si>
  <si>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</si>
  <si>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</si>
  <si>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</si>
  <si>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</si>
  <si>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</si>
  <si>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</si>
  <si>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</si>
  <si>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</si>
  <si>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</si>
  <si>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</si>
  <si>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</si>
  <si>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</si>
  <si>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</si>
  <si>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</si>
  <si>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</si>
  <si>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</si>
  <si>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</si>
  <si>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</si>
  <si>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</si>
  <si>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</si>
  <si>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</si>
  <si>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</si>
  <si>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</si>
  <si>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</si>
  <si>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</si>
  <si>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</si>
  <si>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</si>
  <si>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</si>
  <si>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</si>
  <si>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</si>
  <si>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</si>
  <si>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</si>
  <si>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</si>
  <si>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</si>
  <si>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</si>
  <si>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</si>
  <si>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</si>
  <si>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</si>
  <si>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</si>
  <si>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</si>
  <si>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</si>
  <si>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</si>
  <si>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</si>
  <si>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</si>
  <si>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</si>
  <si>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</si>
  <si>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</si>
  <si>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</si>
  <si>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</si>
  <si>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</si>
  <si>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</si>
  <si>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</si>
  <si>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</si>
  <si>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</si>
  <si>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</si>
  <si>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</si>
  <si>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</si>
  <si>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</si>
  <si>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</si>
  <si>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</si>
  <si>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</si>
  <si>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</si>
  <si>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</si>
  <si>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</si>
  <si>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</si>
  <si>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</si>
  <si>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</si>
  <si>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</si>
  <si>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</si>
  <si>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</si>
  <si>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</si>
  <si>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</si>
  <si>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</si>
  <si>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</si>
  <si>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</si>
  <si>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</si>
  <si>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</si>
  <si>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</si>
  <si>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</si>
  <si>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</si>
  <si>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</si>
  <si>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</si>
  <si>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</si>
  <si>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</si>
  <si>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que los Estados Financieros y sus Notas son razonablemente correctos y responsabilidad del emisor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</si>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</sst>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3">
    <xf numFmtId="0" fontId="0" fillId="0" borderId="0" xfId="0"/>
    <xf numFmtId="4" fontId="2" fillId="0" borderId="6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0" fontId="1" fillId="0" borderId="0" xfId="1" applyProtection="1">
      <protection locked="0"/>
    </xf>
    <xf numFmtId="0" fontId="1" fillId="0" borderId="0" xfId="1"/>
    <xf numFmtId="0" fontId="3" fillId="0" borderId="0" xfId="1" applyFont="1"/>
    <xf numFmtId="0" fontId="6" fillId="0" borderId="0" xfId="0" applyFont="1"/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top"/>
    </xf>
    <xf numFmtId="4" fontId="7" fillId="0" borderId="5" xfId="0" applyNumberFormat="1" applyFont="1" applyBorder="1" applyAlignment="1">
      <alignment vertical="center"/>
    </xf>
    <xf numFmtId="4" fontId="7" fillId="0" borderId="6" xfId="0" applyNumberFormat="1" applyFont="1" applyBorder="1" applyAlignment="1">
      <alignment vertical="center"/>
    </xf>
    <xf numFmtId="0" fontId="9" fillId="0" borderId="4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center" indent="2"/>
    </xf>
    <xf numFmtId="4" fontId="8" fillId="0" borderId="6" xfId="0" applyNumberFormat="1" applyFont="1" applyBorder="1" applyAlignment="1">
      <alignment vertical="center"/>
    </xf>
    <xf numFmtId="0" fontId="10" fillId="0" borderId="4" xfId="0" applyFont="1" applyBorder="1" applyAlignment="1">
      <alignment horizontal="left" vertical="top"/>
    </xf>
    <xf numFmtId="0" fontId="6" fillId="0" borderId="4" xfId="0" applyFont="1" applyBorder="1"/>
    <xf numFmtId="0" fontId="2" fillId="0" borderId="12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1"/>
    </xf>
    <xf numFmtId="0" fontId="6" fillId="0" borderId="7" xfId="0" applyFont="1" applyBorder="1"/>
    <xf numFmtId="0" fontId="1" fillId="0" borderId="13" xfId="0" applyFont="1" applyBorder="1" applyAlignment="1">
      <alignment horizontal="left" vertical="center"/>
    </xf>
    <xf numFmtId="4" fontId="1" fillId="0" borderId="6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</cellXfs>
  <cellStyles count="3"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1.25"/>
  <cols>
    <col min="1" max="16384" width="12" style="5"/>
  </cols>
  <sheetData>
    <row r="1" spans="1:2">
      <c r="A1" s="4"/>
      <c r="B1" s="4"/>
    </row>
    <row r="2020" spans="1:1">
      <c r="A2020" s="6" t="s">
        <v>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56"/>
  <sheetViews>
    <sheetView showGridLines="0" tabSelected="1" topLeftCell="A50" zoomScale="55" zoomScaleNormal="55" workbookViewId="0">
      <selection activeCell="H167" sqref="H167"/>
    </sheetView>
  </sheetViews>
  <sheetFormatPr baseColWidth="10" defaultColWidth="12" defaultRowHeight="12.75"/>
  <cols>
    <col min="1" max="1" width="12" style="7"/>
    <col min="2" max="2" width="4.83203125" style="7" customWidth="1"/>
    <col min="3" max="3" width="90.83203125" style="7" customWidth="1"/>
    <col min="4" max="4" width="20.5" style="7" bestFit="1" customWidth="1"/>
    <col min="5" max="5" width="18" style="7" bestFit="1" customWidth="1"/>
    <col min="6" max="9" width="20.5" style="7" bestFit="1" customWidth="1"/>
    <col min="10" max="16384" width="12" style="7"/>
  </cols>
  <sheetData>
    <row r="1" spans="1:9" ht="45.95" customHeight="1">
      <c r="A1" s="7" t="s">
        <v>209</v>
      </c>
      <c r="B1" s="28" t="s">
        <v>3</v>
      </c>
      <c r="C1" s="29"/>
      <c r="D1" s="29"/>
      <c r="E1" s="29"/>
      <c r="F1" s="29"/>
      <c r="G1" s="29"/>
      <c r="H1" s="29"/>
      <c r="I1" s="30"/>
    </row>
    <row r="2" spans="1:9">
      <c r="B2" s="28"/>
      <c r="C2" s="31"/>
      <c r="D2" s="32" t="s">
        <v>4</v>
      </c>
      <c r="E2" s="32"/>
      <c r="F2" s="32"/>
      <c r="G2" s="32"/>
      <c r="H2" s="32"/>
      <c r="I2" s="8"/>
    </row>
    <row r="3" spans="1:9" ht="22.5">
      <c r="B3" s="33" t="s">
        <v>0</v>
      </c>
      <c r="C3" s="34"/>
      <c r="D3" s="9" t="s">
        <v>5</v>
      </c>
      <c r="E3" s="10" t="s">
        <v>6</v>
      </c>
      <c r="F3" s="9" t="s">
        <v>7</v>
      </c>
      <c r="G3" s="9" t="s">
        <v>2</v>
      </c>
      <c r="H3" s="9" t="s">
        <v>8</v>
      </c>
      <c r="I3" s="11" t="s">
        <v>9</v>
      </c>
    </row>
    <row r="4" spans="1:9">
      <c r="B4" s="35" t="s">
        <v>10</v>
      </c>
      <c r="C4" s="36"/>
      <c r="D4" s="12">
        <f>D5+D13+D23+D33+D43+D53+D57+D66+D70</f>
        <v>15620175</v>
      </c>
      <c r="E4" s="12">
        <f t="shared" ref="E4:I4" si="0">E5+E13+E23+E33+E43+E53+E57+E66+E70</f>
        <v>600473916.02999997</v>
      </c>
      <c r="F4" s="12">
        <f t="shared" si="0"/>
        <v>616094091.02999997</v>
      </c>
      <c r="G4" s="12">
        <f t="shared" si="0"/>
        <v>113127097.41</v>
      </c>
      <c r="H4" s="12">
        <f t="shared" si="0"/>
        <v>113127097.41</v>
      </c>
      <c r="I4" s="12">
        <f t="shared" si="0"/>
        <v>502966993.61999995</v>
      </c>
    </row>
    <row r="5" spans="1:9">
      <c r="B5" s="26" t="s">
        <v>11</v>
      </c>
      <c r="C5" s="27"/>
      <c r="D5" s="13">
        <f>SUM(D6:D12)</f>
        <v>0</v>
      </c>
      <c r="E5" s="13">
        <f t="shared" ref="E5:I5" si="1">SUM(E6:E12)</f>
        <v>5594773.0700000003</v>
      </c>
      <c r="F5" s="13">
        <f t="shared" si="1"/>
        <v>5594773.0700000003</v>
      </c>
      <c r="G5" s="13">
        <f t="shared" si="1"/>
        <v>544100.89</v>
      </c>
      <c r="H5" s="13">
        <f t="shared" si="1"/>
        <v>544100.89</v>
      </c>
      <c r="I5" s="13">
        <f t="shared" si="1"/>
        <v>5050672.18</v>
      </c>
    </row>
    <row r="6" spans="1:9">
      <c r="B6" s="14" t="s">
        <v>12</v>
      </c>
      <c r="C6" s="15" t="s">
        <v>13</v>
      </c>
      <c r="D6" s="16">
        <v>0</v>
      </c>
      <c r="E6" s="16">
        <v>350210.99</v>
      </c>
      <c r="F6" s="16">
        <f>D6+E6</f>
        <v>350210.99</v>
      </c>
      <c r="G6" s="16">
        <v>26650.6</v>
      </c>
      <c r="H6" s="16">
        <v>26650.6</v>
      </c>
      <c r="I6" s="16">
        <f>F6-G6</f>
        <v>323560.39</v>
      </c>
    </row>
    <row r="7" spans="1:9">
      <c r="B7" s="14" t="s">
        <v>14</v>
      </c>
      <c r="C7" s="15" t="s">
        <v>15</v>
      </c>
      <c r="D7" s="16">
        <v>0</v>
      </c>
      <c r="E7" s="16">
        <v>0</v>
      </c>
      <c r="F7" s="16">
        <f t="shared" ref="F7:F12" si="2">D7+E7</f>
        <v>0</v>
      </c>
      <c r="G7" s="16">
        <v>0</v>
      </c>
      <c r="H7" s="16">
        <v>0</v>
      </c>
      <c r="I7" s="16">
        <f t="shared" ref="I7:I70" si="3">F7-G7</f>
        <v>0</v>
      </c>
    </row>
    <row r="8" spans="1:9">
      <c r="B8" s="14" t="s">
        <v>16</v>
      </c>
      <c r="C8" s="15" t="s">
        <v>17</v>
      </c>
      <c r="D8" s="16">
        <v>0</v>
      </c>
      <c r="E8" s="16">
        <v>2733320.91</v>
      </c>
      <c r="F8" s="16">
        <f t="shared" si="2"/>
        <v>2733320.91</v>
      </c>
      <c r="G8" s="16">
        <v>106664.12</v>
      </c>
      <c r="H8" s="16">
        <v>106664.12</v>
      </c>
      <c r="I8" s="16">
        <f t="shared" si="3"/>
        <v>2626656.79</v>
      </c>
    </row>
    <row r="9" spans="1:9">
      <c r="B9" s="14" t="s">
        <v>18</v>
      </c>
      <c r="C9" s="15" t="s">
        <v>19</v>
      </c>
      <c r="D9" s="16">
        <v>0</v>
      </c>
      <c r="E9" s="16">
        <v>742600</v>
      </c>
      <c r="F9" s="16">
        <f t="shared" si="2"/>
        <v>742600</v>
      </c>
      <c r="G9" s="16">
        <v>18014.400000000001</v>
      </c>
      <c r="H9" s="16">
        <v>18014.400000000001</v>
      </c>
      <c r="I9" s="16">
        <f t="shared" si="3"/>
        <v>724585.6</v>
      </c>
    </row>
    <row r="10" spans="1:9">
      <c r="B10" s="14" t="s">
        <v>20</v>
      </c>
      <c r="C10" s="15" t="s">
        <v>21</v>
      </c>
      <c r="D10" s="16">
        <v>0</v>
      </c>
      <c r="E10" s="16">
        <v>1688141.17</v>
      </c>
      <c r="F10" s="16">
        <f t="shared" si="2"/>
        <v>1688141.17</v>
      </c>
      <c r="G10" s="16">
        <v>392771.77</v>
      </c>
      <c r="H10" s="16">
        <v>392771.77</v>
      </c>
      <c r="I10" s="16">
        <f t="shared" si="3"/>
        <v>1295369.3999999999</v>
      </c>
    </row>
    <row r="11" spans="1:9">
      <c r="B11" s="14" t="s">
        <v>22</v>
      </c>
      <c r="C11" s="15" t="s">
        <v>23</v>
      </c>
      <c r="D11" s="16">
        <v>0</v>
      </c>
      <c r="E11" s="16">
        <v>0</v>
      </c>
      <c r="F11" s="16">
        <f t="shared" si="2"/>
        <v>0</v>
      </c>
      <c r="G11" s="16">
        <v>0</v>
      </c>
      <c r="H11" s="16">
        <v>0</v>
      </c>
      <c r="I11" s="16">
        <f t="shared" si="3"/>
        <v>0</v>
      </c>
    </row>
    <row r="12" spans="1:9">
      <c r="B12" s="14" t="s">
        <v>24</v>
      </c>
      <c r="C12" s="15" t="s">
        <v>25</v>
      </c>
      <c r="D12" s="16">
        <v>0</v>
      </c>
      <c r="E12" s="16">
        <v>80500</v>
      </c>
      <c r="F12" s="16">
        <f t="shared" si="2"/>
        <v>80500</v>
      </c>
      <c r="G12" s="16">
        <v>0</v>
      </c>
      <c r="H12" s="16">
        <v>0</v>
      </c>
      <c r="I12" s="16">
        <f t="shared" si="3"/>
        <v>80500</v>
      </c>
    </row>
    <row r="13" spans="1:9">
      <c r="B13" s="26" t="s">
        <v>26</v>
      </c>
      <c r="C13" s="27"/>
      <c r="D13" s="13">
        <f>SUM(D14:D22)</f>
        <v>253477</v>
      </c>
      <c r="E13" s="13">
        <f t="shared" ref="E13:H13" si="4">SUM(E14:E22)</f>
        <v>41400</v>
      </c>
      <c r="F13" s="13">
        <f t="shared" si="4"/>
        <v>294877</v>
      </c>
      <c r="G13" s="13">
        <f t="shared" si="4"/>
        <v>0</v>
      </c>
      <c r="H13" s="13">
        <f t="shared" si="4"/>
        <v>0</v>
      </c>
      <c r="I13" s="13">
        <f t="shared" si="3"/>
        <v>294877</v>
      </c>
    </row>
    <row r="14" spans="1:9">
      <c r="B14" s="14" t="s">
        <v>27</v>
      </c>
      <c r="C14" s="15" t="s">
        <v>28</v>
      </c>
      <c r="D14" s="16">
        <v>0</v>
      </c>
      <c r="E14" s="16">
        <v>0</v>
      </c>
      <c r="F14" s="16">
        <f t="shared" ref="F14:F22" si="5">D14+E14</f>
        <v>0</v>
      </c>
      <c r="G14" s="16">
        <v>0</v>
      </c>
      <c r="H14" s="16">
        <v>0</v>
      </c>
      <c r="I14" s="16">
        <f t="shared" si="3"/>
        <v>0</v>
      </c>
    </row>
    <row r="15" spans="1:9">
      <c r="B15" s="14" t="s">
        <v>29</v>
      </c>
      <c r="C15" s="15" t="s">
        <v>30</v>
      </c>
      <c r="D15" s="16">
        <v>0</v>
      </c>
      <c r="E15" s="16">
        <v>0</v>
      </c>
      <c r="F15" s="16">
        <f t="shared" si="5"/>
        <v>0</v>
      </c>
      <c r="G15" s="16">
        <v>0</v>
      </c>
      <c r="H15" s="16">
        <v>0</v>
      </c>
      <c r="I15" s="16">
        <f t="shared" si="3"/>
        <v>0</v>
      </c>
    </row>
    <row r="16" spans="1:9">
      <c r="B16" s="14" t="s">
        <v>31</v>
      </c>
      <c r="C16" s="15" t="s">
        <v>32</v>
      </c>
      <c r="D16" s="16">
        <v>0</v>
      </c>
      <c r="E16" s="16">
        <v>0</v>
      </c>
      <c r="F16" s="16">
        <f t="shared" si="5"/>
        <v>0</v>
      </c>
      <c r="G16" s="16">
        <v>0</v>
      </c>
      <c r="H16" s="16">
        <v>0</v>
      </c>
      <c r="I16" s="16">
        <f t="shared" si="3"/>
        <v>0</v>
      </c>
    </row>
    <row r="17" spans="2:9">
      <c r="B17" s="14" t="s">
        <v>33</v>
      </c>
      <c r="C17" s="15" t="s">
        <v>34</v>
      </c>
      <c r="D17" s="16">
        <v>0</v>
      </c>
      <c r="E17" s="16">
        <v>0</v>
      </c>
      <c r="F17" s="16">
        <f t="shared" si="5"/>
        <v>0</v>
      </c>
      <c r="G17" s="16">
        <v>0</v>
      </c>
      <c r="H17" s="16">
        <v>0</v>
      </c>
      <c r="I17" s="16">
        <f t="shared" si="3"/>
        <v>0</v>
      </c>
    </row>
    <row r="18" spans="2:9">
      <c r="B18" s="14" t="s">
        <v>35</v>
      </c>
      <c r="C18" s="15" t="s">
        <v>36</v>
      </c>
      <c r="D18" s="16">
        <v>253477</v>
      </c>
      <c r="E18" s="16">
        <v>0</v>
      </c>
      <c r="F18" s="16">
        <f t="shared" si="5"/>
        <v>253477</v>
      </c>
      <c r="G18" s="16">
        <v>0</v>
      </c>
      <c r="H18" s="16">
        <v>0</v>
      </c>
      <c r="I18" s="16">
        <f t="shared" si="3"/>
        <v>253477</v>
      </c>
    </row>
    <row r="19" spans="2:9">
      <c r="B19" s="14" t="s">
        <v>37</v>
      </c>
      <c r="C19" s="15" t="s">
        <v>38</v>
      </c>
      <c r="D19" s="16">
        <v>0</v>
      </c>
      <c r="E19" s="16">
        <v>0</v>
      </c>
      <c r="F19" s="16">
        <f t="shared" si="5"/>
        <v>0</v>
      </c>
      <c r="G19" s="16">
        <v>0</v>
      </c>
      <c r="H19" s="16">
        <v>0</v>
      </c>
      <c r="I19" s="16">
        <f t="shared" si="3"/>
        <v>0</v>
      </c>
    </row>
    <row r="20" spans="2:9">
      <c r="B20" s="14" t="s">
        <v>39</v>
      </c>
      <c r="C20" s="15" t="s">
        <v>40</v>
      </c>
      <c r="D20" s="16">
        <v>0</v>
      </c>
      <c r="E20" s="16">
        <v>0</v>
      </c>
      <c r="F20" s="16">
        <f t="shared" si="5"/>
        <v>0</v>
      </c>
      <c r="G20" s="16">
        <v>0</v>
      </c>
      <c r="H20" s="16">
        <v>0</v>
      </c>
      <c r="I20" s="16">
        <f t="shared" si="3"/>
        <v>0</v>
      </c>
    </row>
    <row r="21" spans="2:9">
      <c r="B21" s="14" t="s">
        <v>41</v>
      </c>
      <c r="C21" s="15" t="s">
        <v>42</v>
      </c>
      <c r="D21" s="16">
        <v>0</v>
      </c>
      <c r="E21" s="16">
        <v>0</v>
      </c>
      <c r="F21" s="16">
        <f t="shared" si="5"/>
        <v>0</v>
      </c>
      <c r="G21" s="16">
        <v>0</v>
      </c>
      <c r="H21" s="16">
        <v>0</v>
      </c>
      <c r="I21" s="16">
        <f t="shared" si="3"/>
        <v>0</v>
      </c>
    </row>
    <row r="22" spans="2:9">
      <c r="B22" s="14" t="s">
        <v>43</v>
      </c>
      <c r="C22" s="15" t="s">
        <v>44</v>
      </c>
      <c r="D22" s="16">
        <v>0</v>
      </c>
      <c r="E22" s="16">
        <v>41400</v>
      </c>
      <c r="F22" s="16">
        <f t="shared" si="5"/>
        <v>41400</v>
      </c>
      <c r="G22" s="16">
        <v>0</v>
      </c>
      <c r="H22" s="16">
        <v>0</v>
      </c>
      <c r="I22" s="16">
        <f t="shared" si="3"/>
        <v>41400</v>
      </c>
    </row>
    <row r="23" spans="2:9">
      <c r="B23" s="26" t="s">
        <v>45</v>
      </c>
      <c r="C23" s="27"/>
      <c r="D23" s="13">
        <f>SUM(D24:D32)</f>
        <v>15288098</v>
      </c>
      <c r="E23" s="13">
        <f t="shared" ref="E23:H23" si="6">SUM(E24:E32)</f>
        <v>45135922.68</v>
      </c>
      <c r="F23" s="13">
        <f t="shared" si="6"/>
        <v>60424020.68</v>
      </c>
      <c r="G23" s="13">
        <f t="shared" si="6"/>
        <v>7937354.29</v>
      </c>
      <c r="H23" s="13">
        <f t="shared" si="6"/>
        <v>7937354.29</v>
      </c>
      <c r="I23" s="13">
        <f t="shared" si="3"/>
        <v>52486666.390000001</v>
      </c>
    </row>
    <row r="24" spans="2:9">
      <c r="B24" s="14" t="s">
        <v>46</v>
      </c>
      <c r="C24" s="15" t="s">
        <v>47</v>
      </c>
      <c r="D24" s="16">
        <v>0</v>
      </c>
      <c r="E24" s="16">
        <v>0</v>
      </c>
      <c r="F24" s="16">
        <f t="shared" ref="F24:F32" si="7">D24+E24</f>
        <v>0</v>
      </c>
      <c r="G24" s="16">
        <v>0</v>
      </c>
      <c r="H24" s="16">
        <v>0</v>
      </c>
      <c r="I24" s="16">
        <f t="shared" si="3"/>
        <v>0</v>
      </c>
    </row>
    <row r="25" spans="2:9">
      <c r="B25" s="14" t="s">
        <v>48</v>
      </c>
      <c r="C25" s="15" t="s">
        <v>49</v>
      </c>
      <c r="D25" s="16">
        <v>0</v>
      </c>
      <c r="E25" s="16">
        <v>838350</v>
      </c>
      <c r="F25" s="16">
        <f t="shared" si="7"/>
        <v>838350</v>
      </c>
      <c r="G25" s="16">
        <v>0</v>
      </c>
      <c r="H25" s="16">
        <v>0</v>
      </c>
      <c r="I25" s="16">
        <f t="shared" si="3"/>
        <v>838350</v>
      </c>
    </row>
    <row r="26" spans="2:9">
      <c r="B26" s="14" t="s">
        <v>50</v>
      </c>
      <c r="C26" s="15" t="s">
        <v>51</v>
      </c>
      <c r="D26" s="16">
        <v>11981834</v>
      </c>
      <c r="E26" s="16">
        <v>42038039.390000001</v>
      </c>
      <c r="F26" s="16">
        <f t="shared" si="7"/>
        <v>54019873.390000001</v>
      </c>
      <c r="G26" s="16">
        <v>6276432.7800000003</v>
      </c>
      <c r="H26" s="16">
        <v>6276432.7800000003</v>
      </c>
      <c r="I26" s="16">
        <f t="shared" si="3"/>
        <v>47743440.609999999</v>
      </c>
    </row>
    <row r="27" spans="2:9">
      <c r="B27" s="14" t="s">
        <v>52</v>
      </c>
      <c r="C27" s="15" t="s">
        <v>53</v>
      </c>
      <c r="D27" s="16">
        <v>0</v>
      </c>
      <c r="E27" s="16">
        <v>41110.410000000003</v>
      </c>
      <c r="F27" s="16">
        <f t="shared" si="7"/>
        <v>41110.410000000003</v>
      </c>
      <c r="G27" s="16">
        <v>0</v>
      </c>
      <c r="H27" s="16">
        <v>0</v>
      </c>
      <c r="I27" s="16">
        <f t="shared" si="3"/>
        <v>41110.410000000003</v>
      </c>
    </row>
    <row r="28" spans="2:9">
      <c r="B28" s="14" t="s">
        <v>54</v>
      </c>
      <c r="C28" s="15" t="s">
        <v>55</v>
      </c>
      <c r="D28" s="16">
        <v>0</v>
      </c>
      <c r="E28" s="16">
        <v>1513492.7</v>
      </c>
      <c r="F28" s="16">
        <f t="shared" si="7"/>
        <v>1513492.7</v>
      </c>
      <c r="G28" s="16">
        <v>0</v>
      </c>
      <c r="H28" s="16">
        <v>0</v>
      </c>
      <c r="I28" s="16">
        <f t="shared" si="3"/>
        <v>1513492.7</v>
      </c>
    </row>
    <row r="29" spans="2:9">
      <c r="B29" s="14" t="s">
        <v>56</v>
      </c>
      <c r="C29" s="15" t="s">
        <v>57</v>
      </c>
      <c r="D29" s="16">
        <v>0</v>
      </c>
      <c r="E29" s="16">
        <v>0</v>
      </c>
      <c r="F29" s="16">
        <f t="shared" si="7"/>
        <v>0</v>
      </c>
      <c r="G29" s="16">
        <v>0</v>
      </c>
      <c r="H29" s="16">
        <v>0</v>
      </c>
      <c r="I29" s="16">
        <f t="shared" si="3"/>
        <v>0</v>
      </c>
    </row>
    <row r="30" spans="2:9">
      <c r="B30" s="14" t="s">
        <v>58</v>
      </c>
      <c r="C30" s="15" t="s">
        <v>59</v>
      </c>
      <c r="D30" s="16">
        <v>0</v>
      </c>
      <c r="E30" s="16">
        <v>0</v>
      </c>
      <c r="F30" s="16">
        <f t="shared" si="7"/>
        <v>0</v>
      </c>
      <c r="G30" s="16">
        <v>0</v>
      </c>
      <c r="H30" s="16">
        <v>0</v>
      </c>
      <c r="I30" s="16">
        <f t="shared" si="3"/>
        <v>0</v>
      </c>
    </row>
    <row r="31" spans="2:9">
      <c r="B31" s="14" t="s">
        <v>60</v>
      </c>
      <c r="C31" s="15" t="s">
        <v>61</v>
      </c>
      <c r="D31" s="16">
        <v>0</v>
      </c>
      <c r="E31" s="16">
        <v>0</v>
      </c>
      <c r="F31" s="16">
        <f t="shared" si="7"/>
        <v>0</v>
      </c>
      <c r="G31" s="16">
        <v>0</v>
      </c>
      <c r="H31" s="16">
        <v>0</v>
      </c>
      <c r="I31" s="16">
        <f t="shared" si="3"/>
        <v>0</v>
      </c>
    </row>
    <row r="32" spans="2:9">
      <c r="B32" s="14" t="s">
        <v>62</v>
      </c>
      <c r="C32" s="15" t="s">
        <v>63</v>
      </c>
      <c r="D32" s="16">
        <v>3306264</v>
      </c>
      <c r="E32" s="16">
        <v>704930.18</v>
      </c>
      <c r="F32" s="16">
        <f t="shared" si="7"/>
        <v>4011194.18</v>
      </c>
      <c r="G32" s="16">
        <v>1660921.51</v>
      </c>
      <c r="H32" s="16">
        <v>1660921.51</v>
      </c>
      <c r="I32" s="16">
        <f t="shared" si="3"/>
        <v>2350272.67</v>
      </c>
    </row>
    <row r="33" spans="2:9">
      <c r="B33" s="26" t="s">
        <v>64</v>
      </c>
      <c r="C33" s="27"/>
      <c r="D33" s="13">
        <f>SUM(D34:D42)</f>
        <v>78600</v>
      </c>
      <c r="E33" s="13">
        <f t="shared" ref="E33:H33" si="8">SUM(E34:E42)</f>
        <v>546877132.89999998</v>
      </c>
      <c r="F33" s="13">
        <f t="shared" si="8"/>
        <v>546955732.89999998</v>
      </c>
      <c r="G33" s="13">
        <f t="shared" si="8"/>
        <v>103583382.84999999</v>
      </c>
      <c r="H33" s="13">
        <f t="shared" si="8"/>
        <v>103583382.84999999</v>
      </c>
      <c r="I33" s="13">
        <f t="shared" si="3"/>
        <v>443372350.04999995</v>
      </c>
    </row>
    <row r="34" spans="2:9">
      <c r="B34" s="14" t="s">
        <v>65</v>
      </c>
      <c r="C34" s="15" t="s">
        <v>66</v>
      </c>
      <c r="D34" s="16">
        <v>0</v>
      </c>
      <c r="E34" s="16">
        <v>546877132.89999998</v>
      </c>
      <c r="F34" s="16">
        <f t="shared" ref="F34:F42" si="9">D34+E34</f>
        <v>546877132.89999998</v>
      </c>
      <c r="G34" s="16">
        <v>103574442.05</v>
      </c>
      <c r="H34" s="16">
        <v>103574442.05</v>
      </c>
      <c r="I34" s="16">
        <f t="shared" si="3"/>
        <v>443302690.84999996</v>
      </c>
    </row>
    <row r="35" spans="2:9">
      <c r="B35" s="14" t="s">
        <v>67</v>
      </c>
      <c r="C35" s="15" t="s">
        <v>68</v>
      </c>
      <c r="D35" s="16">
        <v>0</v>
      </c>
      <c r="E35" s="16">
        <v>0</v>
      </c>
      <c r="F35" s="16">
        <f t="shared" si="9"/>
        <v>0</v>
      </c>
      <c r="G35" s="16">
        <v>0</v>
      </c>
      <c r="H35" s="16">
        <v>0</v>
      </c>
      <c r="I35" s="16">
        <f t="shared" si="3"/>
        <v>0</v>
      </c>
    </row>
    <row r="36" spans="2:9">
      <c r="B36" s="14" t="s">
        <v>69</v>
      </c>
      <c r="C36" s="15" t="s">
        <v>70</v>
      </c>
      <c r="D36" s="16">
        <v>0</v>
      </c>
      <c r="E36" s="16">
        <v>0</v>
      </c>
      <c r="F36" s="16">
        <f t="shared" si="9"/>
        <v>0</v>
      </c>
      <c r="G36" s="16">
        <v>0</v>
      </c>
      <c r="H36" s="16">
        <v>0</v>
      </c>
      <c r="I36" s="16">
        <f t="shared" si="3"/>
        <v>0</v>
      </c>
    </row>
    <row r="37" spans="2:9">
      <c r="B37" s="14" t="s">
        <v>71</v>
      </c>
      <c r="C37" s="15" t="s">
        <v>72</v>
      </c>
      <c r="D37" s="16">
        <v>0</v>
      </c>
      <c r="E37" s="16">
        <v>0</v>
      </c>
      <c r="F37" s="16">
        <f t="shared" si="9"/>
        <v>0</v>
      </c>
      <c r="G37" s="16">
        <v>0</v>
      </c>
      <c r="H37" s="16">
        <v>0</v>
      </c>
      <c r="I37" s="16">
        <f t="shared" si="3"/>
        <v>0</v>
      </c>
    </row>
    <row r="38" spans="2:9">
      <c r="B38" s="14" t="s">
        <v>73</v>
      </c>
      <c r="C38" s="15" t="s">
        <v>74</v>
      </c>
      <c r="D38" s="16">
        <v>78600</v>
      </c>
      <c r="E38" s="16">
        <v>0</v>
      </c>
      <c r="F38" s="16">
        <f t="shared" si="9"/>
        <v>78600</v>
      </c>
      <c r="G38" s="16">
        <v>8940.7999999999993</v>
      </c>
      <c r="H38" s="16">
        <v>8940.7999999999993</v>
      </c>
      <c r="I38" s="16">
        <f t="shared" si="3"/>
        <v>69659.199999999997</v>
      </c>
    </row>
    <row r="39" spans="2:9">
      <c r="B39" s="14" t="s">
        <v>75</v>
      </c>
      <c r="C39" s="15" t="s">
        <v>76</v>
      </c>
      <c r="D39" s="16">
        <v>0</v>
      </c>
      <c r="E39" s="16">
        <v>0</v>
      </c>
      <c r="F39" s="16">
        <f t="shared" si="9"/>
        <v>0</v>
      </c>
      <c r="G39" s="16">
        <v>0</v>
      </c>
      <c r="H39" s="16">
        <v>0</v>
      </c>
      <c r="I39" s="16">
        <f t="shared" si="3"/>
        <v>0</v>
      </c>
    </row>
    <row r="40" spans="2:9">
      <c r="B40" s="17"/>
      <c r="C40" s="15" t="s">
        <v>77</v>
      </c>
      <c r="D40" s="16">
        <v>0</v>
      </c>
      <c r="E40" s="16">
        <v>0</v>
      </c>
      <c r="F40" s="16">
        <f t="shared" si="9"/>
        <v>0</v>
      </c>
      <c r="G40" s="16">
        <v>0</v>
      </c>
      <c r="H40" s="16">
        <v>0</v>
      </c>
      <c r="I40" s="16">
        <f t="shared" si="3"/>
        <v>0</v>
      </c>
    </row>
    <row r="41" spans="2:9">
      <c r="B41" s="17"/>
      <c r="C41" s="15" t="s">
        <v>78</v>
      </c>
      <c r="D41" s="16">
        <v>0</v>
      </c>
      <c r="E41" s="16">
        <v>0</v>
      </c>
      <c r="F41" s="16">
        <f t="shared" si="9"/>
        <v>0</v>
      </c>
      <c r="G41" s="16">
        <v>0</v>
      </c>
      <c r="H41" s="16">
        <v>0</v>
      </c>
      <c r="I41" s="16">
        <f t="shared" si="3"/>
        <v>0</v>
      </c>
    </row>
    <row r="42" spans="2:9">
      <c r="B42" s="14" t="s">
        <v>79</v>
      </c>
      <c r="C42" s="15" t="s">
        <v>80</v>
      </c>
      <c r="D42" s="16">
        <v>0</v>
      </c>
      <c r="E42" s="16">
        <v>0</v>
      </c>
      <c r="F42" s="16">
        <f t="shared" si="9"/>
        <v>0</v>
      </c>
      <c r="G42" s="16">
        <v>0</v>
      </c>
      <c r="H42" s="16">
        <v>0</v>
      </c>
      <c r="I42" s="16">
        <f t="shared" si="3"/>
        <v>0</v>
      </c>
    </row>
    <row r="43" spans="2:9">
      <c r="B43" s="26" t="s">
        <v>81</v>
      </c>
      <c r="C43" s="27"/>
      <c r="D43" s="13">
        <f>SUM(D44:D52)</f>
        <v>0</v>
      </c>
      <c r="E43" s="13">
        <f t="shared" ref="E43:H43" si="10">SUM(E44:E52)</f>
        <v>2824687.38</v>
      </c>
      <c r="F43" s="13">
        <f t="shared" si="10"/>
        <v>2824687.38</v>
      </c>
      <c r="G43" s="13">
        <f t="shared" si="10"/>
        <v>1062259.3799999999</v>
      </c>
      <c r="H43" s="13">
        <f t="shared" si="10"/>
        <v>1062259.3799999999</v>
      </c>
      <c r="I43" s="13">
        <f t="shared" si="3"/>
        <v>1762428</v>
      </c>
    </row>
    <row r="44" spans="2:9">
      <c r="B44" s="14" t="s">
        <v>82</v>
      </c>
      <c r="C44" s="15" t="s">
        <v>83</v>
      </c>
      <c r="D44" s="16">
        <v>0</v>
      </c>
      <c r="E44" s="16">
        <v>1313987.3799999999</v>
      </c>
      <c r="F44" s="16">
        <f t="shared" ref="F44:F52" si="11">D44+E44</f>
        <v>1313987.3799999999</v>
      </c>
      <c r="G44" s="16">
        <v>311887.38</v>
      </c>
      <c r="H44" s="16">
        <v>311887.38</v>
      </c>
      <c r="I44" s="16">
        <f t="shared" si="3"/>
        <v>1002099.9999999999</v>
      </c>
    </row>
    <row r="45" spans="2:9">
      <c r="B45" s="14" t="s">
        <v>84</v>
      </c>
      <c r="C45" s="15" t="s">
        <v>85</v>
      </c>
      <c r="D45" s="16">
        <v>0</v>
      </c>
      <c r="E45" s="16">
        <v>0</v>
      </c>
      <c r="F45" s="16">
        <f t="shared" si="11"/>
        <v>0</v>
      </c>
      <c r="G45" s="16">
        <v>0</v>
      </c>
      <c r="H45" s="16">
        <v>0</v>
      </c>
      <c r="I45" s="16">
        <f t="shared" si="3"/>
        <v>0</v>
      </c>
    </row>
    <row r="46" spans="2:9">
      <c r="B46" s="14" t="s">
        <v>86</v>
      </c>
      <c r="C46" s="15" t="s">
        <v>87</v>
      </c>
      <c r="D46" s="16">
        <v>0</v>
      </c>
      <c r="E46" s="16">
        <v>0</v>
      </c>
      <c r="F46" s="16">
        <f t="shared" si="11"/>
        <v>0</v>
      </c>
      <c r="G46" s="16">
        <v>0</v>
      </c>
      <c r="H46" s="16">
        <v>0</v>
      </c>
      <c r="I46" s="16">
        <f t="shared" si="3"/>
        <v>0</v>
      </c>
    </row>
    <row r="47" spans="2:9">
      <c r="B47" s="14" t="s">
        <v>88</v>
      </c>
      <c r="C47" s="15" t="s">
        <v>89</v>
      </c>
      <c r="D47" s="16">
        <v>0</v>
      </c>
      <c r="E47" s="16">
        <v>710700</v>
      </c>
      <c r="F47" s="16">
        <f t="shared" si="11"/>
        <v>710700</v>
      </c>
      <c r="G47" s="16">
        <v>672672</v>
      </c>
      <c r="H47" s="16">
        <v>672672</v>
      </c>
      <c r="I47" s="16">
        <f t="shared" si="3"/>
        <v>38028</v>
      </c>
    </row>
    <row r="48" spans="2:9">
      <c r="B48" s="14" t="s">
        <v>90</v>
      </c>
      <c r="C48" s="15" t="s">
        <v>91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f t="shared" si="3"/>
        <v>0</v>
      </c>
    </row>
    <row r="49" spans="2:9">
      <c r="B49" s="14" t="s">
        <v>92</v>
      </c>
      <c r="C49" s="15" t="s">
        <v>93</v>
      </c>
      <c r="D49" s="16">
        <v>0</v>
      </c>
      <c r="E49" s="16">
        <v>800000</v>
      </c>
      <c r="F49" s="16">
        <f t="shared" si="11"/>
        <v>800000</v>
      </c>
      <c r="G49" s="16">
        <v>77700</v>
      </c>
      <c r="H49" s="16">
        <v>77700</v>
      </c>
      <c r="I49" s="16">
        <f t="shared" si="3"/>
        <v>722300</v>
      </c>
    </row>
    <row r="50" spans="2:9">
      <c r="B50" s="14" t="s">
        <v>94</v>
      </c>
      <c r="C50" s="15" t="s">
        <v>95</v>
      </c>
      <c r="D50" s="16">
        <v>0</v>
      </c>
      <c r="E50" s="16">
        <v>0</v>
      </c>
      <c r="F50" s="16">
        <f t="shared" si="11"/>
        <v>0</v>
      </c>
      <c r="G50" s="16">
        <v>0</v>
      </c>
      <c r="H50" s="16">
        <v>0</v>
      </c>
      <c r="I50" s="16">
        <f t="shared" si="3"/>
        <v>0</v>
      </c>
    </row>
    <row r="51" spans="2:9">
      <c r="B51" s="14" t="s">
        <v>96</v>
      </c>
      <c r="C51" s="15" t="s">
        <v>97</v>
      </c>
      <c r="D51" s="16">
        <v>0</v>
      </c>
      <c r="E51" s="16">
        <v>0</v>
      </c>
      <c r="F51" s="16">
        <f t="shared" si="11"/>
        <v>0</v>
      </c>
      <c r="G51" s="16">
        <v>0</v>
      </c>
      <c r="H51" s="16">
        <v>0</v>
      </c>
      <c r="I51" s="16">
        <f t="shared" si="3"/>
        <v>0</v>
      </c>
    </row>
    <row r="52" spans="2:9">
      <c r="B52" s="14" t="s">
        <v>98</v>
      </c>
      <c r="C52" s="15" t="s">
        <v>99</v>
      </c>
      <c r="D52" s="16">
        <v>0</v>
      </c>
      <c r="E52" s="16">
        <v>0</v>
      </c>
      <c r="F52" s="16">
        <f t="shared" si="11"/>
        <v>0</v>
      </c>
      <c r="G52" s="16">
        <v>0</v>
      </c>
      <c r="H52" s="16">
        <v>0</v>
      </c>
      <c r="I52" s="16">
        <f t="shared" si="3"/>
        <v>0</v>
      </c>
    </row>
    <row r="53" spans="2:9">
      <c r="B53" s="26" t="s">
        <v>100</v>
      </c>
      <c r="C53" s="27"/>
      <c r="D53" s="13">
        <f>SUM(D54:D56)</f>
        <v>0</v>
      </c>
      <c r="E53" s="13">
        <f t="shared" ref="E53:H53" si="12">SUM(E54:E56)</f>
        <v>0</v>
      </c>
      <c r="F53" s="13">
        <f t="shared" si="12"/>
        <v>0</v>
      </c>
      <c r="G53" s="13">
        <f t="shared" si="12"/>
        <v>0</v>
      </c>
      <c r="H53" s="13">
        <f t="shared" si="12"/>
        <v>0</v>
      </c>
      <c r="I53" s="13">
        <f t="shared" si="3"/>
        <v>0</v>
      </c>
    </row>
    <row r="54" spans="2:9">
      <c r="B54" s="14" t="s">
        <v>101</v>
      </c>
      <c r="C54" s="15" t="s">
        <v>102</v>
      </c>
      <c r="D54" s="16">
        <v>0</v>
      </c>
      <c r="E54" s="16">
        <v>0</v>
      </c>
      <c r="F54" s="16">
        <f t="shared" ref="F54:F56" si="13">D54+E54</f>
        <v>0</v>
      </c>
      <c r="G54" s="16">
        <v>0</v>
      </c>
      <c r="H54" s="16">
        <v>0</v>
      </c>
      <c r="I54" s="16">
        <f t="shared" si="3"/>
        <v>0</v>
      </c>
    </row>
    <row r="55" spans="2:9">
      <c r="B55" s="14" t="s">
        <v>103</v>
      </c>
      <c r="C55" s="15" t="s">
        <v>104</v>
      </c>
      <c r="D55" s="16">
        <v>0</v>
      </c>
      <c r="E55" s="16">
        <v>0</v>
      </c>
      <c r="F55" s="16">
        <f t="shared" si="13"/>
        <v>0</v>
      </c>
      <c r="G55" s="16">
        <v>0</v>
      </c>
      <c r="H55" s="16">
        <v>0</v>
      </c>
      <c r="I55" s="16">
        <f t="shared" si="3"/>
        <v>0</v>
      </c>
    </row>
    <row r="56" spans="2:9">
      <c r="B56" s="14" t="s">
        <v>105</v>
      </c>
      <c r="C56" s="15" t="s">
        <v>106</v>
      </c>
      <c r="D56" s="16">
        <v>0</v>
      </c>
      <c r="E56" s="16">
        <v>0</v>
      </c>
      <c r="F56" s="16">
        <f t="shared" si="13"/>
        <v>0</v>
      </c>
      <c r="G56" s="16">
        <v>0</v>
      </c>
      <c r="H56" s="16">
        <v>0</v>
      </c>
      <c r="I56" s="16">
        <f t="shared" si="3"/>
        <v>0</v>
      </c>
    </row>
    <row r="57" spans="2:9">
      <c r="B57" s="26" t="s">
        <v>107</v>
      </c>
      <c r="C57" s="27"/>
      <c r="D57" s="13">
        <f>SUM(D58:D65)</f>
        <v>0</v>
      </c>
      <c r="E57" s="13">
        <f t="shared" ref="E57:H57" si="14">SUM(E58:E65)</f>
        <v>0</v>
      </c>
      <c r="F57" s="13">
        <f t="shared" si="14"/>
        <v>0</v>
      </c>
      <c r="G57" s="13">
        <f t="shared" si="14"/>
        <v>0</v>
      </c>
      <c r="H57" s="13">
        <f t="shared" si="14"/>
        <v>0</v>
      </c>
      <c r="I57" s="13">
        <f t="shared" si="3"/>
        <v>0</v>
      </c>
    </row>
    <row r="58" spans="2:9">
      <c r="B58" s="14" t="s">
        <v>108</v>
      </c>
      <c r="C58" s="15" t="s">
        <v>109</v>
      </c>
      <c r="D58" s="16">
        <v>0</v>
      </c>
      <c r="E58" s="16">
        <v>0</v>
      </c>
      <c r="F58" s="16">
        <f t="shared" ref="F58:F65" si="15">D58+E58</f>
        <v>0</v>
      </c>
      <c r="G58" s="16">
        <v>0</v>
      </c>
      <c r="H58" s="16">
        <v>0</v>
      </c>
      <c r="I58" s="16">
        <f t="shared" si="3"/>
        <v>0</v>
      </c>
    </row>
    <row r="59" spans="2:9">
      <c r="B59" s="14" t="s">
        <v>110</v>
      </c>
      <c r="C59" s="15" t="s">
        <v>111</v>
      </c>
      <c r="D59" s="16">
        <v>0</v>
      </c>
      <c r="E59" s="16">
        <v>0</v>
      </c>
      <c r="F59" s="16">
        <f t="shared" si="15"/>
        <v>0</v>
      </c>
      <c r="G59" s="16">
        <v>0</v>
      </c>
      <c r="H59" s="16">
        <v>0</v>
      </c>
      <c r="I59" s="16">
        <f t="shared" si="3"/>
        <v>0</v>
      </c>
    </row>
    <row r="60" spans="2:9">
      <c r="B60" s="14" t="s">
        <v>112</v>
      </c>
      <c r="C60" s="15" t="s">
        <v>113</v>
      </c>
      <c r="D60" s="16">
        <v>0</v>
      </c>
      <c r="E60" s="16">
        <v>0</v>
      </c>
      <c r="F60" s="16">
        <f t="shared" si="15"/>
        <v>0</v>
      </c>
      <c r="G60" s="16">
        <v>0</v>
      </c>
      <c r="H60" s="16">
        <v>0</v>
      </c>
      <c r="I60" s="16">
        <f t="shared" si="3"/>
        <v>0</v>
      </c>
    </row>
    <row r="61" spans="2:9">
      <c r="B61" s="14" t="s">
        <v>114</v>
      </c>
      <c r="C61" s="15" t="s">
        <v>115</v>
      </c>
      <c r="D61" s="16">
        <v>0</v>
      </c>
      <c r="E61" s="16">
        <v>0</v>
      </c>
      <c r="F61" s="16">
        <f t="shared" si="15"/>
        <v>0</v>
      </c>
      <c r="G61" s="16">
        <v>0</v>
      </c>
      <c r="H61" s="16">
        <v>0</v>
      </c>
      <c r="I61" s="16">
        <f t="shared" si="3"/>
        <v>0</v>
      </c>
    </row>
    <row r="62" spans="2:9">
      <c r="B62" s="14" t="s">
        <v>116</v>
      </c>
      <c r="C62" s="15" t="s">
        <v>117</v>
      </c>
      <c r="D62" s="16">
        <v>0</v>
      </c>
      <c r="E62" s="16">
        <v>0</v>
      </c>
      <c r="F62" s="16">
        <f t="shared" si="15"/>
        <v>0</v>
      </c>
      <c r="G62" s="16">
        <v>0</v>
      </c>
      <c r="H62" s="16">
        <v>0</v>
      </c>
      <c r="I62" s="16">
        <f t="shared" si="3"/>
        <v>0</v>
      </c>
    </row>
    <row r="63" spans="2:9">
      <c r="B63" s="14" t="s">
        <v>118</v>
      </c>
      <c r="C63" s="15" t="s">
        <v>119</v>
      </c>
      <c r="D63" s="16">
        <v>0</v>
      </c>
      <c r="E63" s="16">
        <v>0</v>
      </c>
      <c r="F63" s="16">
        <f t="shared" si="15"/>
        <v>0</v>
      </c>
      <c r="G63" s="16">
        <v>0</v>
      </c>
      <c r="H63" s="16">
        <v>0</v>
      </c>
      <c r="I63" s="16">
        <f t="shared" si="3"/>
        <v>0</v>
      </c>
    </row>
    <row r="64" spans="2:9">
      <c r="B64" s="14"/>
      <c r="C64" s="15" t="s">
        <v>120</v>
      </c>
      <c r="D64" s="16">
        <v>0</v>
      </c>
      <c r="E64" s="16">
        <v>0</v>
      </c>
      <c r="F64" s="16">
        <f t="shared" si="15"/>
        <v>0</v>
      </c>
      <c r="G64" s="16">
        <v>0</v>
      </c>
      <c r="H64" s="16">
        <v>0</v>
      </c>
      <c r="I64" s="16">
        <f t="shared" si="3"/>
        <v>0</v>
      </c>
    </row>
    <row r="65" spans="2:9">
      <c r="B65" s="14" t="s">
        <v>121</v>
      </c>
      <c r="C65" s="15" t="s">
        <v>122</v>
      </c>
      <c r="D65" s="16">
        <v>0</v>
      </c>
      <c r="E65" s="16">
        <v>0</v>
      </c>
      <c r="F65" s="16">
        <f t="shared" si="15"/>
        <v>0</v>
      </c>
      <c r="G65" s="16">
        <v>0</v>
      </c>
      <c r="H65" s="16">
        <v>0</v>
      </c>
      <c r="I65" s="16">
        <f t="shared" si="3"/>
        <v>0</v>
      </c>
    </row>
    <row r="66" spans="2:9">
      <c r="B66" s="26" t="s">
        <v>123</v>
      </c>
      <c r="C66" s="27"/>
      <c r="D66" s="13">
        <f>SUM(D67:D69)</f>
        <v>0</v>
      </c>
      <c r="E66" s="13">
        <f t="shared" ref="E66:H66" si="16">SUM(E67:E69)</f>
        <v>0</v>
      </c>
      <c r="F66" s="13">
        <f t="shared" si="16"/>
        <v>0</v>
      </c>
      <c r="G66" s="13">
        <f t="shared" si="16"/>
        <v>0</v>
      </c>
      <c r="H66" s="13">
        <f t="shared" si="16"/>
        <v>0</v>
      </c>
      <c r="I66" s="13">
        <f t="shared" si="3"/>
        <v>0</v>
      </c>
    </row>
    <row r="67" spans="2:9">
      <c r="B67" s="14" t="s">
        <v>124</v>
      </c>
      <c r="C67" s="15" t="s">
        <v>125</v>
      </c>
      <c r="D67" s="16">
        <v>0</v>
      </c>
      <c r="E67" s="16">
        <v>0</v>
      </c>
      <c r="F67" s="16">
        <f t="shared" ref="F67:F69" si="17">D67+E67</f>
        <v>0</v>
      </c>
      <c r="G67" s="16">
        <v>0</v>
      </c>
      <c r="H67" s="16">
        <v>0</v>
      </c>
      <c r="I67" s="16">
        <f t="shared" si="3"/>
        <v>0</v>
      </c>
    </row>
    <row r="68" spans="2:9">
      <c r="B68" s="14" t="s">
        <v>126</v>
      </c>
      <c r="C68" s="15" t="s">
        <v>127</v>
      </c>
      <c r="D68" s="16">
        <v>0</v>
      </c>
      <c r="E68" s="16">
        <v>0</v>
      </c>
      <c r="F68" s="16">
        <f t="shared" si="17"/>
        <v>0</v>
      </c>
      <c r="G68" s="16">
        <v>0</v>
      </c>
      <c r="H68" s="16">
        <v>0</v>
      </c>
      <c r="I68" s="16">
        <f t="shared" si="3"/>
        <v>0</v>
      </c>
    </row>
    <row r="69" spans="2:9">
      <c r="B69" s="14" t="s">
        <v>128</v>
      </c>
      <c r="C69" s="15" t="s">
        <v>129</v>
      </c>
      <c r="D69" s="16">
        <v>0</v>
      </c>
      <c r="E69" s="16">
        <v>0</v>
      </c>
      <c r="F69" s="16">
        <f t="shared" si="17"/>
        <v>0</v>
      </c>
      <c r="G69" s="16">
        <v>0</v>
      </c>
      <c r="H69" s="16">
        <v>0</v>
      </c>
      <c r="I69" s="16">
        <f t="shared" si="3"/>
        <v>0</v>
      </c>
    </row>
    <row r="70" spans="2:9">
      <c r="B70" s="26" t="s">
        <v>130</v>
      </c>
      <c r="C70" s="27"/>
      <c r="D70" s="13">
        <f>SUM(D71:D77)</f>
        <v>0</v>
      </c>
      <c r="E70" s="13">
        <f t="shared" ref="E70:H70" si="18">SUM(E71:E77)</f>
        <v>0</v>
      </c>
      <c r="F70" s="13">
        <f t="shared" si="18"/>
        <v>0</v>
      </c>
      <c r="G70" s="13">
        <f t="shared" si="18"/>
        <v>0</v>
      </c>
      <c r="H70" s="13">
        <f t="shared" si="18"/>
        <v>0</v>
      </c>
      <c r="I70" s="13">
        <f t="shared" si="3"/>
        <v>0</v>
      </c>
    </row>
    <row r="71" spans="2:9">
      <c r="B71" s="14" t="s">
        <v>131</v>
      </c>
      <c r="C71" s="15" t="s">
        <v>132</v>
      </c>
      <c r="D71" s="16">
        <v>0</v>
      </c>
      <c r="E71" s="16">
        <v>0</v>
      </c>
      <c r="F71" s="16">
        <f t="shared" ref="F71:F77" si="19">D71+E71</f>
        <v>0</v>
      </c>
      <c r="G71" s="16">
        <v>0</v>
      </c>
      <c r="H71" s="16">
        <v>0</v>
      </c>
      <c r="I71" s="16">
        <f t="shared" ref="I71:I77" si="20">F71-G71</f>
        <v>0</v>
      </c>
    </row>
    <row r="72" spans="2:9">
      <c r="B72" s="14" t="s">
        <v>133</v>
      </c>
      <c r="C72" s="15" t="s">
        <v>134</v>
      </c>
      <c r="D72" s="16">
        <v>0</v>
      </c>
      <c r="E72" s="16">
        <v>0</v>
      </c>
      <c r="F72" s="16">
        <f t="shared" si="19"/>
        <v>0</v>
      </c>
      <c r="G72" s="16">
        <v>0</v>
      </c>
      <c r="H72" s="16">
        <v>0</v>
      </c>
      <c r="I72" s="16">
        <f t="shared" si="20"/>
        <v>0</v>
      </c>
    </row>
    <row r="73" spans="2:9">
      <c r="B73" s="14" t="s">
        <v>135</v>
      </c>
      <c r="C73" s="15" t="s">
        <v>136</v>
      </c>
      <c r="D73" s="16">
        <v>0</v>
      </c>
      <c r="E73" s="16">
        <v>0</v>
      </c>
      <c r="F73" s="16">
        <f t="shared" si="19"/>
        <v>0</v>
      </c>
      <c r="G73" s="16">
        <v>0</v>
      </c>
      <c r="H73" s="16">
        <v>0</v>
      </c>
      <c r="I73" s="16">
        <f t="shared" si="20"/>
        <v>0</v>
      </c>
    </row>
    <row r="74" spans="2:9">
      <c r="B74" s="14" t="s">
        <v>137</v>
      </c>
      <c r="C74" s="15" t="s">
        <v>138</v>
      </c>
      <c r="D74" s="16">
        <v>0</v>
      </c>
      <c r="E74" s="16">
        <v>0</v>
      </c>
      <c r="F74" s="16">
        <f t="shared" si="19"/>
        <v>0</v>
      </c>
      <c r="G74" s="16">
        <v>0</v>
      </c>
      <c r="H74" s="16">
        <v>0</v>
      </c>
      <c r="I74" s="16">
        <f t="shared" si="20"/>
        <v>0</v>
      </c>
    </row>
    <row r="75" spans="2:9">
      <c r="B75" s="14" t="s">
        <v>139</v>
      </c>
      <c r="C75" s="15" t="s">
        <v>140</v>
      </c>
      <c r="D75" s="16">
        <v>0</v>
      </c>
      <c r="E75" s="16">
        <v>0</v>
      </c>
      <c r="F75" s="16">
        <f t="shared" si="19"/>
        <v>0</v>
      </c>
      <c r="G75" s="16">
        <v>0</v>
      </c>
      <c r="H75" s="16">
        <v>0</v>
      </c>
      <c r="I75" s="16">
        <f t="shared" si="20"/>
        <v>0</v>
      </c>
    </row>
    <row r="76" spans="2:9">
      <c r="B76" s="14" t="s">
        <v>141</v>
      </c>
      <c r="C76" s="15" t="s">
        <v>142</v>
      </c>
      <c r="D76" s="16">
        <v>0</v>
      </c>
      <c r="E76" s="16">
        <v>0</v>
      </c>
      <c r="F76" s="16">
        <f t="shared" si="19"/>
        <v>0</v>
      </c>
      <c r="G76" s="16">
        <v>0</v>
      </c>
      <c r="H76" s="16">
        <v>0</v>
      </c>
      <c r="I76" s="16">
        <f t="shared" si="20"/>
        <v>0</v>
      </c>
    </row>
    <row r="77" spans="2:9">
      <c r="B77" s="14" t="s">
        <v>143</v>
      </c>
      <c r="C77" s="15" t="s">
        <v>144</v>
      </c>
      <c r="D77" s="16">
        <v>0</v>
      </c>
      <c r="E77" s="16">
        <v>0</v>
      </c>
      <c r="F77" s="16">
        <f t="shared" si="19"/>
        <v>0</v>
      </c>
      <c r="G77" s="16">
        <v>0</v>
      </c>
      <c r="H77" s="16">
        <v>0</v>
      </c>
      <c r="I77" s="16">
        <f t="shared" si="20"/>
        <v>0</v>
      </c>
    </row>
    <row r="78" spans="2:9" ht="5.0999999999999996" customHeight="1">
      <c r="B78" s="18"/>
      <c r="C78" s="19"/>
      <c r="D78" s="1"/>
      <c r="E78" s="1"/>
      <c r="F78" s="1"/>
      <c r="G78" s="1"/>
      <c r="H78" s="1"/>
      <c r="I78" s="1"/>
    </row>
    <row r="79" spans="2:9">
      <c r="B79" s="39" t="s">
        <v>145</v>
      </c>
      <c r="C79" s="40"/>
      <c r="D79" s="1">
        <f>D80+D88+D98+D108+D118+D128+D132+D141+D145</f>
        <v>4322284793</v>
      </c>
      <c r="E79" s="1">
        <f t="shared" ref="E79:I79" si="21">E80+E88+E98+E108+E118+E128+E132+E141+E145</f>
        <v>165671630.25999999</v>
      </c>
      <c r="F79" s="1">
        <f t="shared" si="21"/>
        <v>4487956423.2599993</v>
      </c>
      <c r="G79" s="1">
        <f t="shared" si="21"/>
        <v>1661231178.25</v>
      </c>
      <c r="H79" s="1">
        <f t="shared" si="21"/>
        <v>1660951243.76</v>
      </c>
      <c r="I79" s="1">
        <f t="shared" si="21"/>
        <v>2826725245.0100002</v>
      </c>
    </row>
    <row r="80" spans="2:9">
      <c r="B80" s="37" t="s">
        <v>11</v>
      </c>
      <c r="C80" s="38"/>
      <c r="D80" s="1">
        <f>SUM(D81:D87)</f>
        <v>190212405</v>
      </c>
      <c r="E80" s="1">
        <f t="shared" ref="E80:I80" si="22">SUM(E81:E87)</f>
        <v>2911481.8299999996</v>
      </c>
      <c r="F80" s="1">
        <f t="shared" si="22"/>
        <v>193123886.82999998</v>
      </c>
      <c r="G80" s="1">
        <f t="shared" si="22"/>
        <v>85322317.700000003</v>
      </c>
      <c r="H80" s="1">
        <f t="shared" si="22"/>
        <v>85322317.700000003</v>
      </c>
      <c r="I80" s="1">
        <f t="shared" si="22"/>
        <v>107801569.12999998</v>
      </c>
    </row>
    <row r="81" spans="2:9">
      <c r="B81" s="14" t="s">
        <v>146</v>
      </c>
      <c r="C81" s="20" t="s">
        <v>13</v>
      </c>
      <c r="D81" s="2">
        <v>51112112</v>
      </c>
      <c r="E81" s="2">
        <v>-190012.74</v>
      </c>
      <c r="F81" s="16">
        <f t="shared" ref="F81:F87" si="23">D81+E81</f>
        <v>50922099.259999998</v>
      </c>
      <c r="G81" s="2">
        <v>25018361.120000001</v>
      </c>
      <c r="H81" s="2">
        <v>25018361.120000001</v>
      </c>
      <c r="I81" s="2">
        <f t="shared" ref="I81:I144" si="24">F81-G81</f>
        <v>25903738.139999997</v>
      </c>
    </row>
    <row r="82" spans="2:9">
      <c r="B82" s="14" t="s">
        <v>147</v>
      </c>
      <c r="C82" s="20" t="s">
        <v>15</v>
      </c>
      <c r="D82" s="2">
        <v>0</v>
      </c>
      <c r="E82" s="2">
        <v>0</v>
      </c>
      <c r="F82" s="16">
        <f t="shared" si="23"/>
        <v>0</v>
      </c>
      <c r="G82" s="2">
        <v>0</v>
      </c>
      <c r="H82" s="2">
        <v>0</v>
      </c>
      <c r="I82" s="2">
        <f t="shared" si="24"/>
        <v>0</v>
      </c>
    </row>
    <row r="83" spans="2:9">
      <c r="B83" s="14" t="s">
        <v>148</v>
      </c>
      <c r="C83" s="20" t="s">
        <v>17</v>
      </c>
      <c r="D83" s="2">
        <v>59634555</v>
      </c>
      <c r="E83" s="2">
        <v>-963876.21</v>
      </c>
      <c r="F83" s="16">
        <f t="shared" si="23"/>
        <v>58670678.789999999</v>
      </c>
      <c r="G83" s="2">
        <v>19357612.68</v>
      </c>
      <c r="H83" s="2">
        <v>19357612.68</v>
      </c>
      <c r="I83" s="2">
        <f t="shared" si="24"/>
        <v>39313066.109999999</v>
      </c>
    </row>
    <row r="84" spans="2:9">
      <c r="B84" s="14" t="s">
        <v>149</v>
      </c>
      <c r="C84" s="20" t="s">
        <v>19</v>
      </c>
      <c r="D84" s="2">
        <v>17531548</v>
      </c>
      <c r="E84" s="2">
        <v>-1039236.99</v>
      </c>
      <c r="F84" s="16">
        <f t="shared" si="23"/>
        <v>16492311.01</v>
      </c>
      <c r="G84" s="2">
        <v>7819293.6799999997</v>
      </c>
      <c r="H84" s="2">
        <v>7819293.6799999997</v>
      </c>
      <c r="I84" s="2">
        <f t="shared" si="24"/>
        <v>8673017.3300000001</v>
      </c>
    </row>
    <row r="85" spans="2:9">
      <c r="B85" s="14" t="s">
        <v>150</v>
      </c>
      <c r="C85" s="20" t="s">
        <v>21</v>
      </c>
      <c r="D85" s="2">
        <v>61336260</v>
      </c>
      <c r="E85" s="2">
        <v>5104607.7699999996</v>
      </c>
      <c r="F85" s="16">
        <f t="shared" si="23"/>
        <v>66440867.769999996</v>
      </c>
      <c r="G85" s="2">
        <v>32804222.68</v>
      </c>
      <c r="H85" s="2">
        <v>32804222.68</v>
      </c>
      <c r="I85" s="2">
        <f t="shared" si="24"/>
        <v>33636645.089999996</v>
      </c>
    </row>
    <row r="86" spans="2:9">
      <c r="B86" s="14" t="s">
        <v>151</v>
      </c>
      <c r="C86" s="20" t="s">
        <v>23</v>
      </c>
      <c r="D86" s="2">
        <v>0</v>
      </c>
      <c r="E86" s="2">
        <v>0</v>
      </c>
      <c r="F86" s="16">
        <f t="shared" si="23"/>
        <v>0</v>
      </c>
      <c r="G86" s="2">
        <v>0</v>
      </c>
      <c r="H86" s="2">
        <v>0</v>
      </c>
      <c r="I86" s="2">
        <f t="shared" si="24"/>
        <v>0</v>
      </c>
    </row>
    <row r="87" spans="2:9">
      <c r="B87" s="14" t="s">
        <v>152</v>
      </c>
      <c r="C87" s="20" t="s">
        <v>25</v>
      </c>
      <c r="D87" s="2">
        <v>597930</v>
      </c>
      <c r="E87" s="2">
        <v>0</v>
      </c>
      <c r="F87" s="16">
        <f t="shared" si="23"/>
        <v>597930</v>
      </c>
      <c r="G87" s="2">
        <v>322827.53999999998</v>
      </c>
      <c r="H87" s="2">
        <v>322827.53999999998</v>
      </c>
      <c r="I87" s="2">
        <f t="shared" si="24"/>
        <v>275102.46000000002</v>
      </c>
    </row>
    <row r="88" spans="2:9">
      <c r="B88" s="37" t="s">
        <v>26</v>
      </c>
      <c r="C88" s="38"/>
      <c r="D88" s="1">
        <f>SUM(D89:D97)</f>
        <v>8336472.7599999998</v>
      </c>
      <c r="E88" s="1">
        <f t="shared" ref="E88:H88" si="25">SUM(E89:E97)</f>
        <v>-455661.51</v>
      </c>
      <c r="F88" s="1">
        <f t="shared" si="25"/>
        <v>7880811.25</v>
      </c>
      <c r="G88" s="1">
        <f t="shared" si="25"/>
        <v>964034.50999999989</v>
      </c>
      <c r="H88" s="1">
        <f t="shared" si="25"/>
        <v>964034.50999999989</v>
      </c>
      <c r="I88" s="1">
        <f t="shared" si="24"/>
        <v>6916776.7400000002</v>
      </c>
    </row>
    <row r="89" spans="2:9">
      <c r="B89" s="14" t="s">
        <v>153</v>
      </c>
      <c r="C89" s="20" t="s">
        <v>28</v>
      </c>
      <c r="D89" s="2">
        <v>2721774.76</v>
      </c>
      <c r="E89" s="2">
        <v>-56478.51</v>
      </c>
      <c r="F89" s="16">
        <f t="shared" ref="F89:F97" si="26">D89+E89</f>
        <v>2665296.25</v>
      </c>
      <c r="G89" s="2">
        <v>431743.29</v>
      </c>
      <c r="H89" s="2">
        <v>431743.29</v>
      </c>
      <c r="I89" s="2">
        <f t="shared" si="24"/>
        <v>2233552.96</v>
      </c>
    </row>
    <row r="90" spans="2:9">
      <c r="B90" s="14" t="s">
        <v>154</v>
      </c>
      <c r="C90" s="20" t="s">
        <v>30</v>
      </c>
      <c r="D90" s="2">
        <v>205000</v>
      </c>
      <c r="E90" s="2">
        <v>4160</v>
      </c>
      <c r="F90" s="16">
        <f t="shared" si="26"/>
        <v>209160</v>
      </c>
      <c r="G90" s="2">
        <v>73800.39</v>
      </c>
      <c r="H90" s="2">
        <v>73800.39</v>
      </c>
      <c r="I90" s="2">
        <f t="shared" si="24"/>
        <v>135359.60999999999</v>
      </c>
    </row>
    <row r="91" spans="2:9">
      <c r="B91" s="14" t="s">
        <v>155</v>
      </c>
      <c r="C91" s="20" t="s">
        <v>32</v>
      </c>
      <c r="D91" s="2">
        <v>0</v>
      </c>
      <c r="E91" s="2">
        <v>0</v>
      </c>
      <c r="F91" s="16">
        <f t="shared" si="26"/>
        <v>0</v>
      </c>
      <c r="G91" s="2">
        <v>0</v>
      </c>
      <c r="H91" s="2">
        <v>0</v>
      </c>
      <c r="I91" s="2">
        <f t="shared" si="24"/>
        <v>0</v>
      </c>
    </row>
    <row r="92" spans="2:9">
      <c r="B92" s="14" t="s">
        <v>156</v>
      </c>
      <c r="C92" s="20" t="s">
        <v>34</v>
      </c>
      <c r="D92" s="2">
        <v>316280</v>
      </c>
      <c r="E92" s="2">
        <v>-237380</v>
      </c>
      <c r="F92" s="16">
        <f t="shared" si="26"/>
        <v>78900</v>
      </c>
      <c r="G92" s="2">
        <v>1028.48</v>
      </c>
      <c r="H92" s="2">
        <v>1028.48</v>
      </c>
      <c r="I92" s="2">
        <f t="shared" si="24"/>
        <v>77871.520000000004</v>
      </c>
    </row>
    <row r="93" spans="2:9">
      <c r="B93" s="14" t="s">
        <v>157</v>
      </c>
      <c r="C93" s="20" t="s">
        <v>36</v>
      </c>
      <c r="D93" s="2">
        <v>0</v>
      </c>
      <c r="E93" s="2">
        <v>0</v>
      </c>
      <c r="F93" s="16">
        <v>0</v>
      </c>
      <c r="G93" s="2">
        <v>0</v>
      </c>
      <c r="H93" s="2">
        <v>0</v>
      </c>
      <c r="I93" s="2">
        <f t="shared" si="24"/>
        <v>0</v>
      </c>
    </row>
    <row r="94" spans="2:9">
      <c r="B94" s="14" t="s">
        <v>158</v>
      </c>
      <c r="C94" s="20" t="s">
        <v>38</v>
      </c>
      <c r="D94" s="2">
        <v>3168000</v>
      </c>
      <c r="E94" s="2">
        <v>-66000</v>
      </c>
      <c r="F94" s="16">
        <f t="shared" si="26"/>
        <v>3102000</v>
      </c>
      <c r="G94" s="2">
        <v>415190.25</v>
      </c>
      <c r="H94" s="2">
        <v>415190.25</v>
      </c>
      <c r="I94" s="2">
        <f t="shared" si="24"/>
        <v>2686809.75</v>
      </c>
    </row>
    <row r="95" spans="2:9">
      <c r="B95" s="14" t="s">
        <v>159</v>
      </c>
      <c r="C95" s="20" t="s">
        <v>40</v>
      </c>
      <c r="D95" s="2">
        <v>1481618</v>
      </c>
      <c r="E95" s="2">
        <v>-52163</v>
      </c>
      <c r="F95" s="16">
        <f t="shared" si="26"/>
        <v>1429455</v>
      </c>
      <c r="G95" s="2">
        <v>0</v>
      </c>
      <c r="H95" s="2">
        <v>0</v>
      </c>
      <c r="I95" s="2">
        <f t="shared" si="24"/>
        <v>1429455</v>
      </c>
    </row>
    <row r="96" spans="2:9">
      <c r="B96" s="14" t="s">
        <v>160</v>
      </c>
      <c r="C96" s="20" t="s">
        <v>42</v>
      </c>
      <c r="D96" s="2">
        <v>0</v>
      </c>
      <c r="E96" s="2">
        <v>0</v>
      </c>
      <c r="F96" s="16">
        <v>0</v>
      </c>
      <c r="G96" s="2">
        <v>0</v>
      </c>
      <c r="H96" s="2">
        <v>0</v>
      </c>
      <c r="I96" s="2">
        <f t="shared" si="24"/>
        <v>0</v>
      </c>
    </row>
    <row r="97" spans="2:9">
      <c r="B97" s="14" t="s">
        <v>161</v>
      </c>
      <c r="C97" s="20" t="s">
        <v>44</v>
      </c>
      <c r="D97" s="2">
        <v>443800</v>
      </c>
      <c r="E97" s="2">
        <v>-47800</v>
      </c>
      <c r="F97" s="16">
        <f t="shared" si="26"/>
        <v>396000</v>
      </c>
      <c r="G97" s="2">
        <v>42272.1</v>
      </c>
      <c r="H97" s="2">
        <v>42272.1</v>
      </c>
      <c r="I97" s="2">
        <f t="shared" si="24"/>
        <v>353727.9</v>
      </c>
    </row>
    <row r="98" spans="2:9">
      <c r="B98" s="37" t="s">
        <v>45</v>
      </c>
      <c r="C98" s="38"/>
      <c r="D98" s="1">
        <f>SUM(D99:D107)</f>
        <v>47322142.640000001</v>
      </c>
      <c r="E98" s="1">
        <f t="shared" ref="E98:H98" si="27">SUM(E99:E107)</f>
        <v>-2887820.32</v>
      </c>
      <c r="F98" s="1">
        <f t="shared" si="27"/>
        <v>44434322.32</v>
      </c>
      <c r="G98" s="1">
        <f t="shared" si="27"/>
        <v>12981654.680000002</v>
      </c>
      <c r="H98" s="1">
        <f t="shared" si="27"/>
        <v>12814737.189999999</v>
      </c>
      <c r="I98" s="1">
        <f t="shared" si="24"/>
        <v>31452667.640000001</v>
      </c>
    </row>
    <row r="99" spans="2:9">
      <c r="B99" s="14" t="s">
        <v>162</v>
      </c>
      <c r="C99" s="20" t="s">
        <v>47</v>
      </c>
      <c r="D99" s="2">
        <v>2987379.56</v>
      </c>
      <c r="E99" s="2">
        <v>-13868.4</v>
      </c>
      <c r="F99" s="16">
        <f t="shared" ref="F99:F107" si="28">D99+E99</f>
        <v>2973511.16</v>
      </c>
      <c r="G99" s="2">
        <v>1277881.43</v>
      </c>
      <c r="H99" s="2">
        <v>1277881.43</v>
      </c>
      <c r="I99" s="2">
        <f t="shared" si="24"/>
        <v>1695629.7300000002</v>
      </c>
    </row>
    <row r="100" spans="2:9">
      <c r="B100" s="14" t="s">
        <v>163</v>
      </c>
      <c r="C100" s="20" t="s">
        <v>49</v>
      </c>
      <c r="D100" s="2">
        <v>5984335.3200000003</v>
      </c>
      <c r="E100" s="2">
        <v>2087357.74</v>
      </c>
      <c r="F100" s="16">
        <f t="shared" si="28"/>
        <v>8071693.0600000005</v>
      </c>
      <c r="G100" s="2">
        <v>2326652.08</v>
      </c>
      <c r="H100" s="2">
        <v>2159734.59</v>
      </c>
      <c r="I100" s="2">
        <f t="shared" si="24"/>
        <v>5745040.9800000004</v>
      </c>
    </row>
    <row r="101" spans="2:9">
      <c r="B101" s="14" t="s">
        <v>164</v>
      </c>
      <c r="C101" s="20" t="s">
        <v>51</v>
      </c>
      <c r="D101" s="2">
        <v>16548032.33</v>
      </c>
      <c r="E101" s="2">
        <v>-1005659.25</v>
      </c>
      <c r="F101" s="16">
        <f t="shared" si="28"/>
        <v>15542373.08</v>
      </c>
      <c r="G101" s="2">
        <v>5483545.5800000001</v>
      </c>
      <c r="H101" s="2">
        <v>5483545.5800000001</v>
      </c>
      <c r="I101" s="2">
        <f t="shared" si="24"/>
        <v>10058827.5</v>
      </c>
    </row>
    <row r="102" spans="2:9">
      <c r="B102" s="14" t="s">
        <v>165</v>
      </c>
      <c r="C102" s="20" t="s">
        <v>53</v>
      </c>
      <c r="D102" s="2">
        <v>755129.04</v>
      </c>
      <c r="E102" s="2">
        <v>-100939.82</v>
      </c>
      <c r="F102" s="16">
        <f t="shared" si="28"/>
        <v>654189.22</v>
      </c>
      <c r="G102" s="2">
        <v>367.4</v>
      </c>
      <c r="H102" s="2">
        <v>367.4</v>
      </c>
      <c r="I102" s="2">
        <f t="shared" si="24"/>
        <v>653821.81999999995</v>
      </c>
    </row>
    <row r="103" spans="2:9">
      <c r="B103" s="14" t="s">
        <v>166</v>
      </c>
      <c r="C103" s="20" t="s">
        <v>55</v>
      </c>
      <c r="D103" s="2">
        <v>13943399.810000001</v>
      </c>
      <c r="E103" s="2">
        <v>811315.99</v>
      </c>
      <c r="F103" s="16">
        <f t="shared" si="28"/>
        <v>14754715.800000001</v>
      </c>
      <c r="G103" s="2">
        <v>3702541.54</v>
      </c>
      <c r="H103" s="2">
        <v>3702541.54</v>
      </c>
      <c r="I103" s="2">
        <f t="shared" si="24"/>
        <v>11052174.260000002</v>
      </c>
    </row>
    <row r="104" spans="2:9">
      <c r="B104" s="14" t="s">
        <v>167</v>
      </c>
      <c r="C104" s="20" t="s">
        <v>57</v>
      </c>
      <c r="D104" s="2">
        <v>5369251</v>
      </c>
      <c r="E104" s="2">
        <v>-3823681</v>
      </c>
      <c r="F104" s="16">
        <f t="shared" si="28"/>
        <v>1545570</v>
      </c>
      <c r="G104" s="2">
        <v>0</v>
      </c>
      <c r="H104" s="2">
        <v>0</v>
      </c>
      <c r="I104" s="2">
        <f t="shared" si="24"/>
        <v>1545570</v>
      </c>
    </row>
    <row r="105" spans="2:9">
      <c r="B105" s="14" t="s">
        <v>168</v>
      </c>
      <c r="C105" s="20" t="s">
        <v>59</v>
      </c>
      <c r="D105" s="2">
        <v>1196241.58</v>
      </c>
      <c r="E105" s="2">
        <v>-340279.58</v>
      </c>
      <c r="F105" s="16">
        <f t="shared" si="28"/>
        <v>855962</v>
      </c>
      <c r="G105" s="2">
        <v>176416.65</v>
      </c>
      <c r="H105" s="2">
        <v>176416.65</v>
      </c>
      <c r="I105" s="2">
        <f t="shared" si="24"/>
        <v>679545.35</v>
      </c>
    </row>
    <row r="106" spans="2:9">
      <c r="B106" s="14" t="s">
        <v>169</v>
      </c>
      <c r="C106" s="20" t="s">
        <v>61</v>
      </c>
      <c r="D106" s="2">
        <v>499998</v>
      </c>
      <c r="E106" s="2">
        <v>-499998</v>
      </c>
      <c r="F106" s="16">
        <f t="shared" si="28"/>
        <v>0</v>
      </c>
      <c r="G106" s="2">
        <v>0</v>
      </c>
      <c r="H106" s="2">
        <v>0</v>
      </c>
      <c r="I106" s="2">
        <f t="shared" si="24"/>
        <v>0</v>
      </c>
    </row>
    <row r="107" spans="2:9">
      <c r="B107" s="14" t="s">
        <v>170</v>
      </c>
      <c r="C107" s="20" t="s">
        <v>63</v>
      </c>
      <c r="D107" s="2">
        <v>38376</v>
      </c>
      <c r="E107" s="2">
        <v>-2068</v>
      </c>
      <c r="F107" s="16">
        <f t="shared" si="28"/>
        <v>36308</v>
      </c>
      <c r="G107" s="2">
        <v>14250</v>
      </c>
      <c r="H107" s="2">
        <v>14250</v>
      </c>
      <c r="I107" s="2">
        <f t="shared" si="24"/>
        <v>22058</v>
      </c>
    </row>
    <row r="108" spans="2:9">
      <c r="B108" s="37" t="s">
        <v>64</v>
      </c>
      <c r="C108" s="38"/>
      <c r="D108" s="1">
        <f>SUM(D109:D117)</f>
        <v>4076413772.5999999</v>
      </c>
      <c r="E108" s="1">
        <f t="shared" ref="E108:H108" si="29">SUM(E109:E117)</f>
        <v>165671630.25999999</v>
      </c>
      <c r="F108" s="1">
        <f t="shared" si="29"/>
        <v>4242085402.8599997</v>
      </c>
      <c r="G108" s="1">
        <f t="shared" si="29"/>
        <v>1561963171.3599999</v>
      </c>
      <c r="H108" s="1">
        <f t="shared" si="29"/>
        <v>1561850154.3599999</v>
      </c>
      <c r="I108" s="1">
        <f t="shared" si="24"/>
        <v>2680122231.5</v>
      </c>
    </row>
    <row r="109" spans="2:9">
      <c r="B109" s="14" t="s">
        <v>171</v>
      </c>
      <c r="C109" s="20" t="s">
        <v>66</v>
      </c>
      <c r="D109" s="2">
        <v>4076413772.5999999</v>
      </c>
      <c r="E109" s="2">
        <v>165671630.25999999</v>
      </c>
      <c r="F109" s="16">
        <f t="shared" ref="F109:F117" si="30">D109+E109</f>
        <v>4242085402.8599997</v>
      </c>
      <c r="G109" s="2">
        <v>1561963171.3599999</v>
      </c>
      <c r="H109" s="2">
        <v>1561850154.3599999</v>
      </c>
      <c r="I109" s="2">
        <f t="shared" si="24"/>
        <v>2680122231.5</v>
      </c>
    </row>
    <row r="110" spans="2:9">
      <c r="B110" s="14" t="s">
        <v>172</v>
      </c>
      <c r="C110" s="20" t="s">
        <v>68</v>
      </c>
      <c r="D110" s="2">
        <v>0</v>
      </c>
      <c r="E110" s="24">
        <v>0</v>
      </c>
      <c r="F110" s="16">
        <f t="shared" si="30"/>
        <v>0</v>
      </c>
      <c r="G110" s="24">
        <v>0</v>
      </c>
      <c r="H110" s="24">
        <v>0</v>
      </c>
      <c r="I110" s="2">
        <f t="shared" si="24"/>
        <v>0</v>
      </c>
    </row>
    <row r="111" spans="2:9">
      <c r="B111" s="14" t="s">
        <v>173</v>
      </c>
      <c r="C111" s="20" t="s">
        <v>70</v>
      </c>
      <c r="D111" s="2">
        <v>0</v>
      </c>
      <c r="E111" s="24">
        <v>0</v>
      </c>
      <c r="F111" s="16">
        <f t="shared" si="30"/>
        <v>0</v>
      </c>
      <c r="G111" s="24">
        <v>0</v>
      </c>
      <c r="H111" s="24">
        <v>0</v>
      </c>
      <c r="I111" s="2">
        <f t="shared" si="24"/>
        <v>0</v>
      </c>
    </row>
    <row r="112" spans="2:9">
      <c r="B112" s="14" t="s">
        <v>174</v>
      </c>
      <c r="C112" s="20" t="s">
        <v>72</v>
      </c>
      <c r="D112" s="2">
        <v>0</v>
      </c>
      <c r="E112" s="24">
        <v>0</v>
      </c>
      <c r="F112" s="16">
        <f t="shared" si="30"/>
        <v>0</v>
      </c>
      <c r="G112" s="24">
        <v>0</v>
      </c>
      <c r="H112" s="24">
        <v>0</v>
      </c>
      <c r="I112" s="2">
        <f t="shared" si="24"/>
        <v>0</v>
      </c>
    </row>
    <row r="113" spans="2:9">
      <c r="B113" s="14" t="s">
        <v>175</v>
      </c>
      <c r="C113" s="20" t="s">
        <v>74</v>
      </c>
      <c r="D113" s="2">
        <v>0</v>
      </c>
      <c r="E113" s="24">
        <v>0</v>
      </c>
      <c r="F113" s="16">
        <f t="shared" si="30"/>
        <v>0</v>
      </c>
      <c r="G113" s="24">
        <v>0</v>
      </c>
      <c r="H113" s="24">
        <v>0</v>
      </c>
      <c r="I113" s="2">
        <f t="shared" si="24"/>
        <v>0</v>
      </c>
    </row>
    <row r="114" spans="2:9">
      <c r="B114" s="14" t="s">
        <v>176</v>
      </c>
      <c r="C114" s="20" t="s">
        <v>76</v>
      </c>
      <c r="D114" s="2">
        <v>0</v>
      </c>
      <c r="E114" s="24">
        <v>0</v>
      </c>
      <c r="F114" s="16">
        <f t="shared" si="30"/>
        <v>0</v>
      </c>
      <c r="G114" s="24">
        <v>0</v>
      </c>
      <c r="H114" s="24">
        <v>0</v>
      </c>
      <c r="I114" s="2">
        <f t="shared" si="24"/>
        <v>0</v>
      </c>
    </row>
    <row r="115" spans="2:9">
      <c r="B115" s="17"/>
      <c r="C115" s="20" t="s">
        <v>77</v>
      </c>
      <c r="D115" s="2">
        <v>0</v>
      </c>
      <c r="E115" s="24">
        <v>0</v>
      </c>
      <c r="F115" s="16">
        <f t="shared" si="30"/>
        <v>0</v>
      </c>
      <c r="G115" s="24">
        <v>0</v>
      </c>
      <c r="H115" s="24">
        <v>0</v>
      </c>
      <c r="I115" s="2">
        <f t="shared" si="24"/>
        <v>0</v>
      </c>
    </row>
    <row r="116" spans="2:9">
      <c r="B116" s="17"/>
      <c r="C116" s="20" t="s">
        <v>78</v>
      </c>
      <c r="D116" s="2">
        <v>0</v>
      </c>
      <c r="E116" s="24">
        <v>0</v>
      </c>
      <c r="F116" s="16">
        <f t="shared" si="30"/>
        <v>0</v>
      </c>
      <c r="G116" s="24">
        <v>0</v>
      </c>
      <c r="H116" s="24">
        <v>0</v>
      </c>
      <c r="I116" s="2">
        <f t="shared" si="24"/>
        <v>0</v>
      </c>
    </row>
    <row r="117" spans="2:9">
      <c r="B117" s="14" t="s">
        <v>177</v>
      </c>
      <c r="C117" s="20" t="s">
        <v>80</v>
      </c>
      <c r="D117" s="2">
        <v>0</v>
      </c>
      <c r="E117" s="24">
        <v>0</v>
      </c>
      <c r="F117" s="16">
        <f t="shared" si="30"/>
        <v>0</v>
      </c>
      <c r="G117" s="24">
        <v>0</v>
      </c>
      <c r="H117" s="24">
        <v>0</v>
      </c>
      <c r="I117" s="2">
        <f t="shared" si="24"/>
        <v>0</v>
      </c>
    </row>
    <row r="118" spans="2:9">
      <c r="B118" s="37" t="s">
        <v>81</v>
      </c>
      <c r="C118" s="38"/>
      <c r="D118" s="1">
        <f>SUM(D119:D127)</f>
        <v>0</v>
      </c>
      <c r="E118" s="1">
        <f t="shared" ref="E118:H118" si="31">SUM(E119:E127)</f>
        <v>432000</v>
      </c>
      <c r="F118" s="1">
        <f t="shared" si="31"/>
        <v>432000</v>
      </c>
      <c r="G118" s="1">
        <f t="shared" si="31"/>
        <v>0</v>
      </c>
      <c r="H118" s="1">
        <f t="shared" si="31"/>
        <v>0</v>
      </c>
      <c r="I118" s="1">
        <f t="shared" si="24"/>
        <v>432000</v>
      </c>
    </row>
    <row r="119" spans="2:9">
      <c r="B119" s="14" t="s">
        <v>178</v>
      </c>
      <c r="C119" s="20" t="s">
        <v>83</v>
      </c>
      <c r="D119" s="2">
        <v>0</v>
      </c>
      <c r="E119" s="2">
        <v>432000</v>
      </c>
      <c r="F119" s="16">
        <f t="shared" ref="F119:F127" si="32">D119+E119</f>
        <v>432000</v>
      </c>
      <c r="G119" s="2">
        <v>0</v>
      </c>
      <c r="H119" s="2">
        <v>0</v>
      </c>
      <c r="I119" s="2">
        <f t="shared" si="24"/>
        <v>432000</v>
      </c>
    </row>
    <row r="120" spans="2:9">
      <c r="B120" s="14" t="s">
        <v>179</v>
      </c>
      <c r="C120" s="20" t="s">
        <v>85</v>
      </c>
      <c r="D120" s="24">
        <v>0</v>
      </c>
      <c r="E120" s="24">
        <v>0</v>
      </c>
      <c r="F120" s="16">
        <f t="shared" si="32"/>
        <v>0</v>
      </c>
      <c r="G120" s="24">
        <v>0</v>
      </c>
      <c r="H120" s="24">
        <v>0</v>
      </c>
      <c r="I120" s="2">
        <f t="shared" si="24"/>
        <v>0</v>
      </c>
    </row>
    <row r="121" spans="2:9">
      <c r="B121" s="14" t="s">
        <v>180</v>
      </c>
      <c r="C121" s="20" t="s">
        <v>87</v>
      </c>
      <c r="D121" s="24">
        <v>0</v>
      </c>
      <c r="E121" s="24">
        <v>0</v>
      </c>
      <c r="F121" s="16">
        <f t="shared" si="32"/>
        <v>0</v>
      </c>
      <c r="G121" s="24">
        <v>0</v>
      </c>
      <c r="H121" s="24">
        <v>0</v>
      </c>
      <c r="I121" s="2">
        <f t="shared" si="24"/>
        <v>0</v>
      </c>
    </row>
    <row r="122" spans="2:9">
      <c r="B122" s="14" t="s">
        <v>181</v>
      </c>
      <c r="C122" s="20" t="s">
        <v>89</v>
      </c>
      <c r="D122" s="24">
        <v>0</v>
      </c>
      <c r="E122" s="24">
        <v>0</v>
      </c>
      <c r="F122" s="16">
        <f t="shared" si="32"/>
        <v>0</v>
      </c>
      <c r="G122" s="24">
        <v>0</v>
      </c>
      <c r="H122" s="24">
        <v>0</v>
      </c>
      <c r="I122" s="2">
        <f t="shared" si="24"/>
        <v>0</v>
      </c>
    </row>
    <row r="123" spans="2:9">
      <c r="B123" s="14" t="s">
        <v>182</v>
      </c>
      <c r="C123" s="20" t="s">
        <v>91</v>
      </c>
      <c r="D123" s="24">
        <v>0</v>
      </c>
      <c r="E123" s="24">
        <v>0</v>
      </c>
      <c r="F123" s="16">
        <f t="shared" si="32"/>
        <v>0</v>
      </c>
      <c r="G123" s="24">
        <v>0</v>
      </c>
      <c r="H123" s="24">
        <v>0</v>
      </c>
      <c r="I123" s="2">
        <f t="shared" si="24"/>
        <v>0</v>
      </c>
    </row>
    <row r="124" spans="2:9">
      <c r="B124" s="14" t="s">
        <v>183</v>
      </c>
      <c r="C124" s="20" t="s">
        <v>93</v>
      </c>
      <c r="D124" s="24">
        <v>0</v>
      </c>
      <c r="E124" s="24">
        <v>0</v>
      </c>
      <c r="F124" s="16">
        <f t="shared" si="32"/>
        <v>0</v>
      </c>
      <c r="G124" s="24">
        <v>0</v>
      </c>
      <c r="H124" s="24">
        <v>0</v>
      </c>
      <c r="I124" s="2">
        <f t="shared" si="24"/>
        <v>0</v>
      </c>
    </row>
    <row r="125" spans="2:9">
      <c r="B125" s="14" t="s">
        <v>184</v>
      </c>
      <c r="C125" s="20" t="s">
        <v>95</v>
      </c>
      <c r="D125" s="24">
        <v>0</v>
      </c>
      <c r="E125" s="24">
        <v>0</v>
      </c>
      <c r="F125" s="16">
        <f t="shared" si="32"/>
        <v>0</v>
      </c>
      <c r="G125" s="24">
        <v>0</v>
      </c>
      <c r="H125" s="24">
        <v>0</v>
      </c>
      <c r="I125" s="2">
        <f t="shared" si="24"/>
        <v>0</v>
      </c>
    </row>
    <row r="126" spans="2:9">
      <c r="B126" s="14" t="s">
        <v>185</v>
      </c>
      <c r="C126" s="20" t="s">
        <v>97</v>
      </c>
      <c r="D126" s="24">
        <v>0</v>
      </c>
      <c r="E126" s="24">
        <v>0</v>
      </c>
      <c r="F126" s="16">
        <f t="shared" si="32"/>
        <v>0</v>
      </c>
      <c r="G126" s="24">
        <v>0</v>
      </c>
      <c r="H126" s="24">
        <v>0</v>
      </c>
      <c r="I126" s="2">
        <f t="shared" si="24"/>
        <v>0</v>
      </c>
    </row>
    <row r="127" spans="2:9">
      <c r="B127" s="14" t="s">
        <v>186</v>
      </c>
      <c r="C127" s="20" t="s">
        <v>99</v>
      </c>
      <c r="D127" s="24">
        <v>0</v>
      </c>
      <c r="E127" s="24">
        <v>0</v>
      </c>
      <c r="F127" s="16">
        <f t="shared" si="32"/>
        <v>0</v>
      </c>
      <c r="G127" s="24">
        <v>0</v>
      </c>
      <c r="H127" s="24">
        <v>0</v>
      </c>
      <c r="I127" s="2">
        <f t="shared" si="24"/>
        <v>0</v>
      </c>
    </row>
    <row r="128" spans="2:9">
      <c r="B128" s="37" t="s">
        <v>100</v>
      </c>
      <c r="C128" s="38"/>
      <c r="D128" s="1">
        <f>SUM(D129:D131)</f>
        <v>0</v>
      </c>
      <c r="E128" s="1">
        <f t="shared" ref="E128:H128" si="33">SUM(E129:E131)</f>
        <v>0</v>
      </c>
      <c r="F128" s="1">
        <f t="shared" si="33"/>
        <v>0</v>
      </c>
      <c r="G128" s="1">
        <f t="shared" si="33"/>
        <v>0</v>
      </c>
      <c r="H128" s="1">
        <f t="shared" si="33"/>
        <v>0</v>
      </c>
      <c r="I128" s="1">
        <f t="shared" si="24"/>
        <v>0</v>
      </c>
    </row>
    <row r="129" spans="2:9">
      <c r="B129" s="14" t="s">
        <v>187</v>
      </c>
      <c r="C129" s="20" t="s">
        <v>102</v>
      </c>
      <c r="D129" s="2">
        <v>0</v>
      </c>
      <c r="E129" s="24">
        <v>0</v>
      </c>
      <c r="F129" s="16">
        <f t="shared" ref="F129:F131" si="34">D129+E129</f>
        <v>0</v>
      </c>
      <c r="G129" s="24">
        <v>0</v>
      </c>
      <c r="H129" s="24">
        <v>0</v>
      </c>
      <c r="I129" s="2">
        <f t="shared" si="24"/>
        <v>0</v>
      </c>
    </row>
    <row r="130" spans="2:9">
      <c r="B130" s="14" t="s">
        <v>188</v>
      </c>
      <c r="C130" s="20" t="s">
        <v>104</v>
      </c>
      <c r="D130" s="2">
        <v>0</v>
      </c>
      <c r="E130" s="24">
        <v>0</v>
      </c>
      <c r="F130" s="16">
        <f t="shared" si="34"/>
        <v>0</v>
      </c>
      <c r="G130" s="24">
        <v>0</v>
      </c>
      <c r="H130" s="24">
        <v>0</v>
      </c>
      <c r="I130" s="2">
        <f t="shared" si="24"/>
        <v>0</v>
      </c>
    </row>
    <row r="131" spans="2:9">
      <c r="B131" s="14" t="s">
        <v>189</v>
      </c>
      <c r="C131" s="20" t="s">
        <v>106</v>
      </c>
      <c r="D131" s="2">
        <v>0</v>
      </c>
      <c r="E131" s="24">
        <v>0</v>
      </c>
      <c r="F131" s="16">
        <f t="shared" si="34"/>
        <v>0</v>
      </c>
      <c r="G131" s="24">
        <v>0</v>
      </c>
      <c r="H131" s="24">
        <v>0</v>
      </c>
      <c r="I131" s="2">
        <f t="shared" si="24"/>
        <v>0</v>
      </c>
    </row>
    <row r="132" spans="2:9">
      <c r="B132" s="37" t="s">
        <v>107</v>
      </c>
      <c r="C132" s="38"/>
      <c r="D132" s="1">
        <f>SUM(D133:D140)</f>
        <v>0</v>
      </c>
      <c r="E132" s="1">
        <f t="shared" ref="E132:H132" si="35">SUM(E133:E140)</f>
        <v>0</v>
      </c>
      <c r="F132" s="1">
        <f t="shared" si="35"/>
        <v>0</v>
      </c>
      <c r="G132" s="1">
        <f t="shared" si="35"/>
        <v>0</v>
      </c>
      <c r="H132" s="1">
        <f t="shared" si="35"/>
        <v>0</v>
      </c>
      <c r="I132" s="1">
        <f t="shared" si="24"/>
        <v>0</v>
      </c>
    </row>
    <row r="133" spans="2:9">
      <c r="B133" s="14" t="s">
        <v>190</v>
      </c>
      <c r="C133" s="20" t="s">
        <v>109</v>
      </c>
      <c r="D133" s="2">
        <v>0</v>
      </c>
      <c r="E133" s="24">
        <v>0</v>
      </c>
      <c r="F133" s="16">
        <f t="shared" ref="F133:F140" si="36">D133+E133</f>
        <v>0</v>
      </c>
      <c r="G133" s="24">
        <v>0</v>
      </c>
      <c r="H133" s="24">
        <v>0</v>
      </c>
      <c r="I133" s="2">
        <f t="shared" si="24"/>
        <v>0</v>
      </c>
    </row>
    <row r="134" spans="2:9">
      <c r="B134" s="14" t="s">
        <v>191</v>
      </c>
      <c r="C134" s="20" t="s">
        <v>111</v>
      </c>
      <c r="D134" s="2">
        <v>0</v>
      </c>
      <c r="E134" s="24">
        <v>0</v>
      </c>
      <c r="F134" s="16">
        <f t="shared" si="36"/>
        <v>0</v>
      </c>
      <c r="G134" s="24">
        <v>0</v>
      </c>
      <c r="H134" s="24">
        <v>0</v>
      </c>
      <c r="I134" s="2">
        <f t="shared" si="24"/>
        <v>0</v>
      </c>
    </row>
    <row r="135" spans="2:9">
      <c r="B135" s="14" t="s">
        <v>192</v>
      </c>
      <c r="C135" s="20" t="s">
        <v>113</v>
      </c>
      <c r="D135" s="2">
        <v>0</v>
      </c>
      <c r="E135" s="24">
        <v>0</v>
      </c>
      <c r="F135" s="16">
        <f t="shared" si="36"/>
        <v>0</v>
      </c>
      <c r="G135" s="24">
        <v>0</v>
      </c>
      <c r="H135" s="24">
        <v>0</v>
      </c>
      <c r="I135" s="2">
        <f t="shared" si="24"/>
        <v>0</v>
      </c>
    </row>
    <row r="136" spans="2:9">
      <c r="B136" s="14" t="s">
        <v>193</v>
      </c>
      <c r="C136" s="20" t="s">
        <v>115</v>
      </c>
      <c r="D136" s="2">
        <v>0</v>
      </c>
      <c r="E136" s="24">
        <v>0</v>
      </c>
      <c r="F136" s="16">
        <f t="shared" si="36"/>
        <v>0</v>
      </c>
      <c r="G136" s="24">
        <v>0</v>
      </c>
      <c r="H136" s="24">
        <v>0</v>
      </c>
      <c r="I136" s="2">
        <f t="shared" si="24"/>
        <v>0</v>
      </c>
    </row>
    <row r="137" spans="2:9">
      <c r="B137" s="14" t="s">
        <v>194</v>
      </c>
      <c r="C137" s="20" t="s">
        <v>117</v>
      </c>
      <c r="D137" s="2">
        <v>0</v>
      </c>
      <c r="E137" s="24">
        <v>0</v>
      </c>
      <c r="F137" s="16">
        <f t="shared" si="36"/>
        <v>0</v>
      </c>
      <c r="G137" s="24">
        <v>0</v>
      </c>
      <c r="H137" s="24">
        <v>0</v>
      </c>
      <c r="I137" s="2">
        <f t="shared" si="24"/>
        <v>0</v>
      </c>
    </row>
    <row r="138" spans="2:9">
      <c r="B138" s="14" t="s">
        <v>195</v>
      </c>
      <c r="C138" s="20" t="s">
        <v>119</v>
      </c>
      <c r="D138" s="2">
        <v>0</v>
      </c>
      <c r="E138" s="24">
        <v>0</v>
      </c>
      <c r="F138" s="16">
        <f t="shared" si="36"/>
        <v>0</v>
      </c>
      <c r="G138" s="24">
        <v>0</v>
      </c>
      <c r="H138" s="24">
        <v>0</v>
      </c>
      <c r="I138" s="2">
        <f t="shared" si="24"/>
        <v>0</v>
      </c>
    </row>
    <row r="139" spans="2:9">
      <c r="B139" s="14"/>
      <c r="C139" s="20" t="s">
        <v>120</v>
      </c>
      <c r="D139" s="2">
        <v>0</v>
      </c>
      <c r="E139" s="24">
        <v>0</v>
      </c>
      <c r="F139" s="16">
        <f t="shared" si="36"/>
        <v>0</v>
      </c>
      <c r="G139" s="24">
        <v>0</v>
      </c>
      <c r="H139" s="24">
        <v>0</v>
      </c>
      <c r="I139" s="2">
        <f t="shared" si="24"/>
        <v>0</v>
      </c>
    </row>
    <row r="140" spans="2:9">
      <c r="B140" s="14" t="s">
        <v>196</v>
      </c>
      <c r="C140" s="20" t="s">
        <v>122</v>
      </c>
      <c r="D140" s="2">
        <v>0</v>
      </c>
      <c r="E140" s="24">
        <v>0</v>
      </c>
      <c r="F140" s="16">
        <f t="shared" si="36"/>
        <v>0</v>
      </c>
      <c r="G140" s="24">
        <v>0</v>
      </c>
      <c r="H140" s="24">
        <v>0</v>
      </c>
      <c r="I140" s="2">
        <f t="shared" si="24"/>
        <v>0</v>
      </c>
    </row>
    <row r="141" spans="2:9">
      <c r="B141" s="37" t="s">
        <v>123</v>
      </c>
      <c r="C141" s="38"/>
      <c r="D141" s="1">
        <f>SUM(D142:D144)</f>
        <v>0</v>
      </c>
      <c r="E141" s="1">
        <f t="shared" ref="E141:H141" si="37">SUM(E142:E144)</f>
        <v>0</v>
      </c>
      <c r="F141" s="1">
        <f t="shared" si="37"/>
        <v>0</v>
      </c>
      <c r="G141" s="1">
        <f t="shared" si="37"/>
        <v>0</v>
      </c>
      <c r="H141" s="1">
        <f t="shared" si="37"/>
        <v>0</v>
      </c>
      <c r="I141" s="1">
        <f t="shared" si="24"/>
        <v>0</v>
      </c>
    </row>
    <row r="142" spans="2:9">
      <c r="B142" s="14" t="s">
        <v>197</v>
      </c>
      <c r="C142" s="20" t="s">
        <v>125</v>
      </c>
      <c r="D142" s="2">
        <v>0</v>
      </c>
      <c r="E142" s="24">
        <v>0</v>
      </c>
      <c r="F142" s="16">
        <f t="shared" ref="F142:F144" si="38">D142+E142</f>
        <v>0</v>
      </c>
      <c r="G142" s="24">
        <v>0</v>
      </c>
      <c r="H142" s="24">
        <v>0</v>
      </c>
      <c r="I142" s="2">
        <f t="shared" si="24"/>
        <v>0</v>
      </c>
    </row>
    <row r="143" spans="2:9">
      <c r="B143" s="14" t="s">
        <v>198</v>
      </c>
      <c r="C143" s="20" t="s">
        <v>127</v>
      </c>
      <c r="D143" s="2">
        <v>0</v>
      </c>
      <c r="E143" s="24">
        <v>0</v>
      </c>
      <c r="F143" s="16">
        <f t="shared" si="38"/>
        <v>0</v>
      </c>
      <c r="G143" s="24">
        <v>0</v>
      </c>
      <c r="H143" s="24">
        <v>0</v>
      </c>
      <c r="I143" s="2">
        <f t="shared" si="24"/>
        <v>0</v>
      </c>
    </row>
    <row r="144" spans="2:9">
      <c r="B144" s="14" t="s">
        <v>199</v>
      </c>
      <c r="C144" s="20" t="s">
        <v>129</v>
      </c>
      <c r="D144" s="2">
        <v>0</v>
      </c>
      <c r="E144" s="24">
        <v>0</v>
      </c>
      <c r="F144" s="16">
        <f t="shared" si="38"/>
        <v>0</v>
      </c>
      <c r="G144" s="24">
        <v>0</v>
      </c>
      <c r="H144" s="24">
        <v>0</v>
      </c>
      <c r="I144" s="2">
        <f t="shared" si="24"/>
        <v>0</v>
      </c>
    </row>
    <row r="145" spans="2:9">
      <c r="B145" s="37" t="s">
        <v>130</v>
      </c>
      <c r="C145" s="38"/>
      <c r="D145" s="1">
        <f>SUM(D146:D152)</f>
        <v>0</v>
      </c>
      <c r="E145" s="1">
        <f t="shared" ref="E145:H145" si="39">SUM(E146:E152)</f>
        <v>0</v>
      </c>
      <c r="F145" s="1">
        <f t="shared" si="39"/>
        <v>0</v>
      </c>
      <c r="G145" s="1">
        <f t="shared" si="39"/>
        <v>0</v>
      </c>
      <c r="H145" s="1">
        <f t="shared" si="39"/>
        <v>0</v>
      </c>
      <c r="I145" s="1">
        <f t="shared" ref="I145:I152" si="40">F145-G145</f>
        <v>0</v>
      </c>
    </row>
    <row r="146" spans="2:9">
      <c r="B146" s="14" t="s">
        <v>200</v>
      </c>
      <c r="C146" s="20" t="s">
        <v>132</v>
      </c>
      <c r="D146" s="24">
        <v>0</v>
      </c>
      <c r="E146" s="24">
        <v>0</v>
      </c>
      <c r="F146" s="16">
        <f t="shared" ref="F146:F152" si="41">D146+E146</f>
        <v>0</v>
      </c>
      <c r="G146" s="24">
        <v>0</v>
      </c>
      <c r="H146" s="24">
        <v>0</v>
      </c>
      <c r="I146" s="2">
        <f t="shared" si="40"/>
        <v>0</v>
      </c>
    </row>
    <row r="147" spans="2:9">
      <c r="B147" s="14" t="s">
        <v>201</v>
      </c>
      <c r="C147" s="20" t="s">
        <v>134</v>
      </c>
      <c r="D147" s="24">
        <v>0</v>
      </c>
      <c r="E147" s="24">
        <v>0</v>
      </c>
      <c r="F147" s="16">
        <f t="shared" si="41"/>
        <v>0</v>
      </c>
      <c r="G147" s="24">
        <v>0</v>
      </c>
      <c r="H147" s="24">
        <v>0</v>
      </c>
      <c r="I147" s="2">
        <f t="shared" si="40"/>
        <v>0</v>
      </c>
    </row>
    <row r="148" spans="2:9">
      <c r="B148" s="14" t="s">
        <v>202</v>
      </c>
      <c r="C148" s="20" t="s">
        <v>136</v>
      </c>
      <c r="D148" s="24">
        <v>0</v>
      </c>
      <c r="E148" s="24">
        <v>0</v>
      </c>
      <c r="F148" s="16">
        <f t="shared" si="41"/>
        <v>0</v>
      </c>
      <c r="G148" s="24">
        <v>0</v>
      </c>
      <c r="H148" s="24">
        <v>0</v>
      </c>
      <c r="I148" s="2">
        <f t="shared" si="40"/>
        <v>0</v>
      </c>
    </row>
    <row r="149" spans="2:9">
      <c r="B149" s="14" t="s">
        <v>203</v>
      </c>
      <c r="C149" s="20" t="s">
        <v>138</v>
      </c>
      <c r="D149" s="24">
        <v>0</v>
      </c>
      <c r="E149" s="24">
        <v>0</v>
      </c>
      <c r="F149" s="16">
        <f t="shared" si="41"/>
        <v>0</v>
      </c>
      <c r="G149" s="24">
        <v>0</v>
      </c>
      <c r="H149" s="24">
        <v>0</v>
      </c>
      <c r="I149" s="2">
        <f t="shared" si="40"/>
        <v>0</v>
      </c>
    </row>
    <row r="150" spans="2:9">
      <c r="B150" s="14" t="s">
        <v>204</v>
      </c>
      <c r="C150" s="20" t="s">
        <v>140</v>
      </c>
      <c r="D150" s="24">
        <v>0</v>
      </c>
      <c r="E150" s="24">
        <v>0</v>
      </c>
      <c r="F150" s="16">
        <f t="shared" si="41"/>
        <v>0</v>
      </c>
      <c r="G150" s="24">
        <v>0</v>
      </c>
      <c r="H150" s="24">
        <v>0</v>
      </c>
      <c r="I150" s="2">
        <f t="shared" si="40"/>
        <v>0</v>
      </c>
    </row>
    <row r="151" spans="2:9">
      <c r="B151" s="14" t="s">
        <v>205</v>
      </c>
      <c r="C151" s="20" t="s">
        <v>142</v>
      </c>
      <c r="D151" s="24">
        <v>0</v>
      </c>
      <c r="E151" s="24">
        <v>0</v>
      </c>
      <c r="F151" s="16">
        <f t="shared" si="41"/>
        <v>0</v>
      </c>
      <c r="G151" s="24">
        <v>0</v>
      </c>
      <c r="H151" s="24">
        <v>0</v>
      </c>
      <c r="I151" s="2">
        <f t="shared" si="40"/>
        <v>0</v>
      </c>
    </row>
    <row r="152" spans="2:9">
      <c r="B152" s="14" t="s">
        <v>206</v>
      </c>
      <c r="C152" s="20" t="s">
        <v>144</v>
      </c>
      <c r="D152" s="24">
        <v>0</v>
      </c>
      <c r="E152" s="24">
        <v>0</v>
      </c>
      <c r="F152" s="16">
        <f t="shared" si="41"/>
        <v>0</v>
      </c>
      <c r="G152" s="24">
        <v>0</v>
      </c>
      <c r="H152" s="24">
        <v>0</v>
      </c>
      <c r="I152" s="2">
        <f t="shared" si="40"/>
        <v>0</v>
      </c>
    </row>
    <row r="153" spans="2:9" ht="5.0999999999999996" customHeight="1">
      <c r="B153" s="18"/>
      <c r="C153" s="21"/>
      <c r="D153" s="2"/>
      <c r="E153" s="2"/>
      <c r="F153" s="2"/>
      <c r="G153" s="2"/>
      <c r="H153" s="2"/>
      <c r="I153" s="2"/>
    </row>
    <row r="154" spans="2:9">
      <c r="B154" s="41" t="s">
        <v>207</v>
      </c>
      <c r="C154" s="42"/>
      <c r="D154" s="1">
        <f>D4+D79</f>
        <v>4337904968</v>
      </c>
      <c r="E154" s="1">
        <f t="shared" ref="E154:I154" si="42">E4+E79</f>
        <v>766145546.28999996</v>
      </c>
      <c r="F154" s="1">
        <f t="shared" si="42"/>
        <v>5104050514.289999</v>
      </c>
      <c r="G154" s="1">
        <f t="shared" si="42"/>
        <v>1774358275.6600001</v>
      </c>
      <c r="H154" s="1">
        <f t="shared" si="42"/>
        <v>1774078341.1700001</v>
      </c>
      <c r="I154" s="1">
        <f t="shared" si="42"/>
        <v>3329692238.6300001</v>
      </c>
    </row>
    <row r="155" spans="2:9" ht="5.0999999999999996" customHeight="1">
      <c r="B155" s="22"/>
      <c r="C155" s="23"/>
      <c r="D155" s="3"/>
      <c r="E155" s="3"/>
      <c r="F155" s="3"/>
      <c r="G155" s="3"/>
      <c r="H155" s="3"/>
      <c r="I155" s="3"/>
    </row>
    <row r="156" spans="2:9">
      <c r="B156" s="25" t="s">
        <v>208</v>
      </c>
    </row>
  </sheetData>
  <mergeCells count="25">
    <mergeCell ref="B154:C154"/>
    <mergeCell ref="B108:C108"/>
    <mergeCell ref="B118:C118"/>
    <mergeCell ref="B128:C128"/>
    <mergeCell ref="B132:C132"/>
    <mergeCell ref="B141:C141"/>
    <mergeCell ref="B145:C145"/>
    <mergeCell ref="B98:C98"/>
    <mergeCell ref="B13:C13"/>
    <mergeCell ref="B23:C23"/>
    <mergeCell ref="B33:C33"/>
    <mergeCell ref="B43:C43"/>
    <mergeCell ref="B53:C53"/>
    <mergeCell ref="B57:C57"/>
    <mergeCell ref="B66:C66"/>
    <mergeCell ref="B70:C70"/>
    <mergeCell ref="B79:C79"/>
    <mergeCell ref="B80:C80"/>
    <mergeCell ref="B88:C88"/>
    <mergeCell ref="B5:C5"/>
    <mergeCell ref="B1:I1"/>
    <mergeCell ref="B2:C2"/>
    <mergeCell ref="D2:H2"/>
    <mergeCell ref="B3:C3"/>
    <mergeCell ref="B4:C4"/>
  </mergeCells>
  <printOptions horizontalCentered="1"/>
  <pageMargins left="0" right="0" top="0.74803149606299213" bottom="0.74803149606299213" header="0.31496062992125984" footer="0.31496062992125984"/>
  <pageSetup scale="55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Hoja1</vt:lpstr>
      <vt:lpstr>F6a</vt:lpstr>
      <vt:lpstr>'F6a'!Área_de_impresión</vt:lpstr>
      <vt:lpstr>'F6a'!Print_Area</vt:lpstr>
      <vt:lpstr>'F6a'!Print_Titles</vt:lpstr>
      <vt:lpstr>'F6a'!Títulos_a_imprimir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de Jesus Reyes Delgado</cp:lastModifiedBy>
  <cp:lastPrinted>2019-07-11T21:48:57Z</cp:lastPrinted>
  <dcterms:created xsi:type="dcterms:W3CDTF">2017-01-11T17:17:46Z</dcterms:created>
  <dcterms:modified xsi:type="dcterms:W3CDTF">2020-09-30T14:16:06Z</dcterms:modified>
</cp:coreProperties>
</file>