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9015"/>
  </bookViews>
  <sheets>
    <sheet name="LDF6a" sheetId="1" r:id="rId1"/>
  </sheets>
  <definedNames>
    <definedName name="_xlnm.Print_Area" localSheetId="0">LDF6a!$A$1:$J$166</definedName>
    <definedName name="_xlnm.Print_Titles" localSheetId="0">LDF6a!$1:$5</definedName>
  </definedNames>
  <calcPr calcId="145621"/>
</workbook>
</file>

<file path=xl/calcChain.xml><?xml version="1.0" encoding="utf-8"?>
<calcChain xmlns="http://schemas.openxmlformats.org/spreadsheetml/2006/main">
  <c r="F155" i="1" l="1"/>
  <c r="I155" i="1" s="1"/>
  <c r="I154" i="1"/>
  <c r="F154" i="1"/>
  <c r="F153" i="1"/>
  <c r="I153" i="1" s="1"/>
  <c r="I152" i="1"/>
  <c r="F152" i="1"/>
  <c r="F151" i="1"/>
  <c r="I151" i="1" s="1"/>
  <c r="I150" i="1"/>
  <c r="F150" i="1"/>
  <c r="F149" i="1"/>
  <c r="I149" i="1" s="1"/>
  <c r="H148" i="1"/>
  <c r="G148" i="1"/>
  <c r="E148" i="1"/>
  <c r="D148" i="1"/>
  <c r="F147" i="1"/>
  <c r="I147" i="1" s="1"/>
  <c r="I146" i="1"/>
  <c r="F146" i="1"/>
  <c r="F145" i="1"/>
  <c r="I145" i="1" s="1"/>
  <c r="H144" i="1"/>
  <c r="G144" i="1"/>
  <c r="F144" i="1"/>
  <c r="I144" i="1" s="1"/>
  <c r="E144" i="1"/>
  <c r="D144" i="1"/>
  <c r="F143" i="1"/>
  <c r="I143" i="1" s="1"/>
  <c r="I142" i="1"/>
  <c r="F142" i="1"/>
  <c r="F141" i="1"/>
  <c r="I141" i="1" s="1"/>
  <c r="I140" i="1"/>
  <c r="F140" i="1"/>
  <c r="F139" i="1"/>
  <c r="I139" i="1" s="1"/>
  <c r="I138" i="1"/>
  <c r="F138" i="1"/>
  <c r="F137" i="1"/>
  <c r="F135" i="1" s="1"/>
  <c r="I135" i="1" s="1"/>
  <c r="I136" i="1"/>
  <c r="F136" i="1"/>
  <c r="H135" i="1"/>
  <c r="G135" i="1"/>
  <c r="E135" i="1"/>
  <c r="D135" i="1"/>
  <c r="I134" i="1"/>
  <c r="F134" i="1"/>
  <c r="F133" i="1"/>
  <c r="F131" i="1" s="1"/>
  <c r="I131" i="1" s="1"/>
  <c r="I132" i="1"/>
  <c r="F132" i="1"/>
  <c r="H131" i="1"/>
  <c r="G131" i="1"/>
  <c r="E131" i="1"/>
  <c r="D131" i="1"/>
  <c r="I130" i="1"/>
  <c r="F130" i="1"/>
  <c r="F129" i="1"/>
  <c r="I129" i="1" s="1"/>
  <c r="I128" i="1"/>
  <c r="F128" i="1"/>
  <c r="F127" i="1"/>
  <c r="I127" i="1" s="1"/>
  <c r="I126" i="1"/>
  <c r="F126" i="1"/>
  <c r="F125" i="1"/>
  <c r="I125" i="1" s="1"/>
  <c r="I124" i="1"/>
  <c r="F124" i="1"/>
  <c r="F123" i="1"/>
  <c r="F121" i="1" s="1"/>
  <c r="I121" i="1" s="1"/>
  <c r="I122" i="1"/>
  <c r="F122" i="1"/>
  <c r="H121" i="1"/>
  <c r="G121" i="1"/>
  <c r="E121" i="1"/>
  <c r="D121" i="1"/>
  <c r="I120" i="1"/>
  <c r="F120" i="1"/>
  <c r="F119" i="1"/>
  <c r="I119" i="1" s="1"/>
  <c r="I118" i="1"/>
  <c r="F118" i="1"/>
  <c r="F117" i="1"/>
  <c r="I117" i="1" s="1"/>
  <c r="I116" i="1"/>
  <c r="F116" i="1"/>
  <c r="F115" i="1"/>
  <c r="I115" i="1" s="1"/>
  <c r="I114" i="1"/>
  <c r="F114" i="1"/>
  <c r="F113" i="1"/>
  <c r="F111" i="1" s="1"/>
  <c r="I111" i="1" s="1"/>
  <c r="I112" i="1"/>
  <c r="F112" i="1"/>
  <c r="H111" i="1"/>
  <c r="G111" i="1"/>
  <c r="E111" i="1"/>
  <c r="D111" i="1"/>
  <c r="I110" i="1"/>
  <c r="F110" i="1"/>
  <c r="F109" i="1"/>
  <c r="I109" i="1" s="1"/>
  <c r="I108" i="1"/>
  <c r="F108" i="1"/>
  <c r="F107" i="1"/>
  <c r="I107" i="1" s="1"/>
  <c r="I106" i="1"/>
  <c r="F106" i="1"/>
  <c r="F105" i="1"/>
  <c r="I105" i="1" s="1"/>
  <c r="I104" i="1"/>
  <c r="F104" i="1"/>
  <c r="F103" i="1"/>
  <c r="F101" i="1" s="1"/>
  <c r="I101" i="1" s="1"/>
  <c r="I102" i="1"/>
  <c r="F102" i="1"/>
  <c r="H101" i="1"/>
  <c r="G101" i="1"/>
  <c r="E101" i="1"/>
  <c r="D101" i="1"/>
  <c r="I100" i="1"/>
  <c r="F100" i="1"/>
  <c r="F99" i="1"/>
  <c r="I99" i="1" s="1"/>
  <c r="I98" i="1"/>
  <c r="F98" i="1"/>
  <c r="F97" i="1"/>
  <c r="I97" i="1" s="1"/>
  <c r="I96" i="1"/>
  <c r="F96" i="1"/>
  <c r="F95" i="1"/>
  <c r="I95" i="1" s="1"/>
  <c r="I94" i="1"/>
  <c r="F94" i="1"/>
  <c r="F93" i="1"/>
  <c r="F91" i="1" s="1"/>
  <c r="I91" i="1" s="1"/>
  <c r="I92" i="1"/>
  <c r="F92" i="1"/>
  <c r="H91" i="1"/>
  <c r="G91" i="1"/>
  <c r="E91" i="1"/>
  <c r="D91" i="1"/>
  <c r="I90" i="1"/>
  <c r="F90" i="1"/>
  <c r="F89" i="1"/>
  <c r="I89" i="1" s="1"/>
  <c r="I88" i="1"/>
  <c r="F88" i="1"/>
  <c r="F87" i="1"/>
  <c r="I87" i="1" s="1"/>
  <c r="I86" i="1"/>
  <c r="F86" i="1"/>
  <c r="F85" i="1"/>
  <c r="F83" i="1" s="1"/>
  <c r="I84" i="1"/>
  <c r="F84" i="1"/>
  <c r="H83" i="1"/>
  <c r="H82" i="1" s="1"/>
  <c r="G83" i="1"/>
  <c r="E83" i="1"/>
  <c r="E82" i="1" s="1"/>
  <c r="D83" i="1"/>
  <c r="D82" i="1" s="1"/>
  <c r="G82" i="1"/>
  <c r="F80" i="1"/>
  <c r="I80" i="1" s="1"/>
  <c r="I79" i="1"/>
  <c r="F79" i="1"/>
  <c r="F78" i="1"/>
  <c r="I78" i="1" s="1"/>
  <c r="I77" i="1"/>
  <c r="F77" i="1"/>
  <c r="F76" i="1"/>
  <c r="I76" i="1" s="1"/>
  <c r="I75" i="1"/>
  <c r="F75" i="1"/>
  <c r="F74" i="1"/>
  <c r="I74" i="1" s="1"/>
  <c r="H73" i="1"/>
  <c r="G73" i="1"/>
  <c r="F73" i="1"/>
  <c r="I73" i="1" s="1"/>
  <c r="E73" i="1"/>
  <c r="D73" i="1"/>
  <c r="F72" i="1"/>
  <c r="I72" i="1" s="1"/>
  <c r="I71" i="1"/>
  <c r="F71" i="1"/>
  <c r="F70" i="1"/>
  <c r="I70" i="1" s="1"/>
  <c r="H69" i="1"/>
  <c r="G69" i="1"/>
  <c r="F69" i="1"/>
  <c r="I69" i="1" s="1"/>
  <c r="E69" i="1"/>
  <c r="D69" i="1"/>
  <c r="F68" i="1"/>
  <c r="I68" i="1" s="1"/>
  <c r="I67" i="1"/>
  <c r="F67" i="1"/>
  <c r="F66" i="1"/>
  <c r="I66" i="1" s="1"/>
  <c r="I65" i="1"/>
  <c r="F65" i="1"/>
  <c r="F64" i="1"/>
  <c r="I64" i="1" s="1"/>
  <c r="I63" i="1"/>
  <c r="F63" i="1"/>
  <c r="F62" i="1"/>
  <c r="I62" i="1" s="1"/>
  <c r="I61" i="1"/>
  <c r="F61" i="1"/>
  <c r="H60" i="1"/>
  <c r="G60" i="1"/>
  <c r="E60" i="1"/>
  <c r="D60" i="1"/>
  <c r="I59" i="1"/>
  <c r="F59" i="1"/>
  <c r="F58" i="1"/>
  <c r="F56" i="1" s="1"/>
  <c r="I56" i="1" s="1"/>
  <c r="I57" i="1"/>
  <c r="F57" i="1"/>
  <c r="H56" i="1"/>
  <c r="G56" i="1"/>
  <c r="E56" i="1"/>
  <c r="D56" i="1"/>
  <c r="I55" i="1"/>
  <c r="F55" i="1"/>
  <c r="F54" i="1"/>
  <c r="I54" i="1" s="1"/>
  <c r="I53" i="1"/>
  <c r="F53" i="1"/>
  <c r="F52" i="1"/>
  <c r="I52" i="1" s="1"/>
  <c r="I51" i="1"/>
  <c r="F51" i="1"/>
  <c r="F50" i="1"/>
  <c r="I50" i="1" s="1"/>
  <c r="I49" i="1"/>
  <c r="F49" i="1"/>
  <c r="F48" i="1"/>
  <c r="F46" i="1" s="1"/>
  <c r="I46" i="1" s="1"/>
  <c r="I47" i="1"/>
  <c r="F47" i="1"/>
  <c r="H46" i="1"/>
  <c r="G46" i="1"/>
  <c r="E46" i="1"/>
  <c r="D46" i="1"/>
  <c r="I45" i="1"/>
  <c r="F45" i="1"/>
  <c r="F44" i="1"/>
  <c r="I44" i="1" s="1"/>
  <c r="I43" i="1"/>
  <c r="F43" i="1"/>
  <c r="F42" i="1"/>
  <c r="I42" i="1" s="1"/>
  <c r="I41" i="1"/>
  <c r="F41" i="1"/>
  <c r="F40" i="1"/>
  <c r="I40" i="1" s="1"/>
  <c r="I39" i="1"/>
  <c r="F39" i="1"/>
  <c r="F38" i="1"/>
  <c r="I38" i="1" s="1"/>
  <c r="I37" i="1"/>
  <c r="F37" i="1"/>
  <c r="H36" i="1"/>
  <c r="G36" i="1"/>
  <c r="E36" i="1"/>
  <c r="D36" i="1"/>
  <c r="I35" i="1"/>
  <c r="F35" i="1"/>
  <c r="F34" i="1"/>
  <c r="I34" i="1" s="1"/>
  <c r="I33" i="1"/>
  <c r="F33" i="1"/>
  <c r="F32" i="1"/>
  <c r="I32" i="1" s="1"/>
  <c r="I31" i="1"/>
  <c r="F31" i="1"/>
  <c r="F30" i="1"/>
  <c r="I30" i="1" s="1"/>
  <c r="I29" i="1"/>
  <c r="F29" i="1"/>
  <c r="F28" i="1"/>
  <c r="F26" i="1" s="1"/>
  <c r="I26" i="1" s="1"/>
  <c r="I27" i="1"/>
  <c r="F27" i="1"/>
  <c r="H26" i="1"/>
  <c r="G26" i="1"/>
  <c r="E26" i="1"/>
  <c r="D26" i="1"/>
  <c r="I25" i="1"/>
  <c r="F25" i="1"/>
  <c r="F24" i="1"/>
  <c r="I24" i="1" s="1"/>
  <c r="I23" i="1"/>
  <c r="F23" i="1"/>
  <c r="F22" i="1"/>
  <c r="I22" i="1" s="1"/>
  <c r="I21" i="1"/>
  <c r="F21" i="1"/>
  <c r="F20" i="1"/>
  <c r="I20" i="1" s="1"/>
  <c r="I19" i="1"/>
  <c r="F19" i="1"/>
  <c r="F18" i="1"/>
  <c r="F16" i="1" s="1"/>
  <c r="I16" i="1" s="1"/>
  <c r="I17" i="1"/>
  <c r="F17" i="1"/>
  <c r="H16" i="1"/>
  <c r="G16" i="1"/>
  <c r="E16" i="1"/>
  <c r="D16" i="1"/>
  <c r="I15" i="1"/>
  <c r="F15" i="1"/>
  <c r="F14" i="1"/>
  <c r="I14" i="1" s="1"/>
  <c r="I13" i="1"/>
  <c r="F13" i="1"/>
  <c r="F12" i="1"/>
  <c r="I12" i="1" s="1"/>
  <c r="I11" i="1"/>
  <c r="F11" i="1"/>
  <c r="F10" i="1"/>
  <c r="I10" i="1" s="1"/>
  <c r="I9" i="1"/>
  <c r="F9" i="1"/>
  <c r="H8" i="1"/>
  <c r="H7" i="1" s="1"/>
  <c r="H157" i="1" s="1"/>
  <c r="G8" i="1"/>
  <c r="E8" i="1"/>
  <c r="E7" i="1" s="1"/>
  <c r="E157" i="1" s="1"/>
  <c r="D8" i="1"/>
  <c r="D7" i="1" s="1"/>
  <c r="D157" i="1" s="1"/>
  <c r="G7" i="1"/>
  <c r="G157" i="1" s="1"/>
  <c r="I8" i="1" l="1"/>
  <c r="F148" i="1"/>
  <c r="I148" i="1" s="1"/>
  <c r="I18" i="1"/>
  <c r="I28" i="1"/>
  <c r="I48" i="1"/>
  <c r="I58" i="1"/>
  <c r="I85" i="1"/>
  <c r="I83" i="1" s="1"/>
  <c r="I82" i="1" s="1"/>
  <c r="I93" i="1"/>
  <c r="I103" i="1"/>
  <c r="I113" i="1"/>
  <c r="I123" i="1"/>
  <c r="I133" i="1"/>
  <c r="I137" i="1"/>
  <c r="F8" i="1"/>
  <c r="F36" i="1"/>
  <c r="I36" i="1" s="1"/>
  <c r="F60" i="1"/>
  <c r="I60" i="1" s="1"/>
  <c r="F7" i="1" l="1"/>
  <c r="F157" i="1" s="1"/>
  <c r="F82" i="1"/>
  <c r="I7" i="1"/>
  <c r="I157" i="1" s="1"/>
</calcChain>
</file>

<file path=xl/sharedStrings.xml><?xml version="1.0" encoding="utf-8"?>
<sst xmlns="http://schemas.openxmlformats.org/spreadsheetml/2006/main" count="281" uniqueCount="208">
  <si>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</si>
  <si>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</si>
  <si>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</si>
  <si>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</si>
  <si>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</si>
  <si>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</si>
  <si>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</si>
  <si>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</si>
  <si>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</si>
  <si>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</si>
  <si>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</si>
  <si>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</si>
  <si>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</si>
  <si>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</si>
  <si>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</si>
  <si>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</si>
  <si>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</si>
  <si>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</si>
  <si>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</si>
  <si>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</si>
  <si>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</si>
  <si>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</si>
  <si>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</si>
  <si>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</si>
  <si>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</si>
  <si>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</si>
  <si>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</si>
  <si>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</si>
  <si>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</si>
  <si>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</si>
  <si>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</si>
  <si>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</si>
  <si>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</si>
  <si>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</si>
  <si>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</si>
  <si>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</si>
  <si>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</si>
  <si>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</si>
  <si>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</si>
  <si>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</si>
  <si>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</si>
  <si>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</si>
  <si>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</si>
  <si>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</si>
  <si>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</si>
  <si>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</si>
  <si>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</si>
  <si>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</si>
  <si>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</si>
  <si>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</si>
  <si>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</si>
  <si>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</si>
  <si>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</si>
  <si>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</si>
  <si>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</si>
  <si>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</si>
  <si>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</si>
  <si>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</si>
  <si>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</si>
  <si>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</si>
  <si>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</si>
  <si>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</si>
  <si>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</si>
  <si>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</si>
  <si>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</si>
  <si>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</si>
  <si>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</si>
  <si>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</si>
  <si>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</si>
  <si>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</si>
  <si>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</si>
  <si>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</si>
  <si>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</si>
  <si>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</si>
  <si>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</si>
  <si>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</si>
  <si>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</si>
  <si>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</si>
  <si>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</si>
  <si>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</si>
  <si>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</si>
  <si>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</si>
  <si>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</si>
  <si>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</si>
  <si>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</si>
  <si>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</si>
  <si>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</si>
  <si>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</si>
  <si>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</si>
  <si>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</si>
  <si>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</si>
  <si>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</si>
  <si>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</si>
  <si>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</si>
  <si>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</si>
  <si>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</si>
  <si>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</si>
  <si>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</si>
  <si>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</si>
  <si>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</si>
  <si>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</si>
  <si>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</si>
  <si>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</si>
  <si>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</si>
  <si>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</si>
  <si>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</si>
  <si>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</si>
  <si>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</si>
  <si>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</si>
  <si>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</si>
  <si>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</si>
  <si>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</si>
  <si>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</si>
  <si>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</si>
  <si>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</si>
  <si>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</si>
  <si>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</si>
  <si>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</si>
  <si>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</si>
  <si>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</si>
  <si>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</si>
  <si>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</si>
  <si>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</si>
  <si>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</si>
  <si>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</si>
  <si>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</si>
  <si>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</si>
  <si>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</si>
  <si>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</si>
  <si>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</si>
  <si>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</si>
  <si>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</si>
  <si>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</si>
  <si>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</si>
  <si>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</si>
  <si>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</si>
  <si>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</si>
  <si>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</si>
  <si>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</si>
  <si>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</si>
  <si>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</si>
  <si>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</si>
  <si>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</si>
  <si>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</si>
  <si>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</si>
  <si>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</si>
  <si>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</si>
  <si>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</si>
  <si>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</si>
  <si>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</si>
  <si>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</si>
  <si>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</si>
  <si>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</si>
  <si>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</si>
  <si>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</si>
  <si>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</si>
  <si>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</si>
  <si>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</si>
  <si>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</si>
  <si>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</si>
  <si>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</si>
  <si>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</si>
  <si>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</si>
  <si>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</si>
  <si>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</si>
  <si>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</si>
  <si>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</si>
  <si>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</si>
  <si>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</si>
  <si>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</si>
  <si>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</si>
  <si>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</si>
  <si>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</si>
  <si>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</si>
  <si>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</si>
  <si>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</si>
  <si>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</si>
  <si>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</si>
  <si>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</si>
  <si>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</si>
  <si>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</si>
  <si>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</si>
  <si>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</si>
  <si>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</si>
  <si>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</si>
  <si>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</si>
  <si>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</si>
  <si>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</si>
  <si>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</si>
  <si>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</si>
  <si>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</si>
  <si>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</si>
  <si>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</si>
  <si>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</si>
  <si>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</si>
  <si>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</si>
  <si>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</si>
  <si>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</si>
  <si>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</si>
  <si>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</si>
  <si>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</si>
  <si>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</si>
  <si>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</si>
  <si>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</si>
  <si>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</si>
  <si>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</si>
  <si>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que los Estados Financieros y sus Notas son razonablemente correctos y responsabilidad del emisor</t>
  </si>
  <si>
    <t xml:space="preserve">
Clasificación por Objeto del Gasto (Capítulo y Concepto)
al 30 de Junio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</si>
</sst>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8"/>
      <color theme="0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9"/>
      <color theme="1"/>
      <name val="Intro Book"/>
      <family val="3"/>
    </font>
    <font>
      <sz val="10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7">
    <xf numFmtId="0" fontId="0" fillId="0" borderId="0"/>
    <xf numFmtId="164" fontId="1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5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4" fillId="0" borderId="0"/>
    <xf numFmtId="0" fontId="14" fillId="0" borderId="0"/>
    <xf numFmtId="0" fontId="20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</cellStyleXfs>
  <cellXfs count="43">
    <xf numFmtId="0" fontId="0" fillId="0" borderId="0" xfId="0"/>
    <xf numFmtId="0" fontId="3" fillId="0" borderId="0" xfId="0" applyFont="1" applyFill="1" applyBorder="1" applyProtection="1">
      <protection hidden="1"/>
    </xf>
    <xf numFmtId="0" fontId="4" fillId="11" borderId="5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 wrapText="1"/>
    </xf>
    <xf numFmtId="0" fontId="4" fillId="11" borderId="9" xfId="0" applyFont="1" applyFill="1" applyBorder="1" applyAlignment="1">
      <alignment horizontal="center" vertical="top"/>
    </xf>
    <xf numFmtId="4" fontId="5" fillId="0" borderId="5" xfId="0" applyNumberFormat="1" applyFont="1" applyBorder="1" applyAlignment="1">
      <alignment vertical="center"/>
    </xf>
    <xf numFmtId="0" fontId="3" fillId="12" borderId="0" xfId="0" applyFont="1" applyFill="1" applyBorder="1" applyProtection="1">
      <protection hidden="1"/>
    </xf>
    <xf numFmtId="4" fontId="5" fillId="0" borderId="12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center" indent="2"/>
    </xf>
    <xf numFmtId="4" fontId="6" fillId="0" borderId="12" xfId="0" applyNumberFormat="1" applyFont="1" applyBorder="1" applyAlignment="1">
      <alignment vertical="center"/>
    </xf>
    <xf numFmtId="0" fontId="8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10" fillId="0" borderId="10" xfId="0" applyFont="1" applyBorder="1" applyAlignment="1">
      <alignment horizontal="left" vertical="top"/>
    </xf>
    <xf numFmtId="0" fontId="11" fillId="0" borderId="10" xfId="0" applyFont="1" applyBorder="1"/>
    <xf numFmtId="4" fontId="12" fillId="0" borderId="12" xfId="0" applyNumberFormat="1" applyFont="1" applyBorder="1" applyAlignment="1">
      <alignment vertical="center"/>
    </xf>
    <xf numFmtId="0" fontId="13" fillId="0" borderId="11" xfId="0" applyFont="1" applyBorder="1" applyAlignment="1">
      <alignment horizontal="left" vertical="center" indent="2"/>
    </xf>
    <xf numFmtId="4" fontId="13" fillId="0" borderId="12" xfId="0" applyNumberFormat="1" applyFont="1" applyBorder="1" applyAlignment="1">
      <alignment vertical="center"/>
    </xf>
    <xf numFmtId="0" fontId="13" fillId="0" borderId="11" xfId="0" applyFont="1" applyBorder="1" applyAlignment="1">
      <alignment horizontal="left" vertical="center" indent="1"/>
    </xf>
    <xf numFmtId="0" fontId="11" fillId="0" borderId="13" xfId="0" applyFont="1" applyBorder="1"/>
    <xf numFmtId="0" fontId="13" fillId="0" borderId="14" xfId="0" applyFont="1" applyBorder="1" applyAlignment="1">
      <alignment horizontal="left" vertical="center"/>
    </xf>
    <xf numFmtId="4" fontId="13" fillId="0" borderId="9" xfId="0" applyNumberFormat="1" applyFont="1" applyBorder="1" applyAlignment="1">
      <alignment vertical="center"/>
    </xf>
    <xf numFmtId="0" fontId="13" fillId="13" borderId="0" xfId="0" applyFont="1" applyFill="1" applyProtection="1">
      <protection hidden="1"/>
    </xf>
    <xf numFmtId="0" fontId="12" fillId="0" borderId="11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4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 indent="1"/>
    </xf>
    <xf numFmtId="0" fontId="12" fillId="0" borderId="11" xfId="0" applyFont="1" applyBorder="1" applyAlignment="1">
      <alignment horizontal="left" vertical="center" indent="1"/>
    </xf>
  </cellXfs>
  <cellStyles count="297">
    <cellStyle name="=C:\WINNT\SYSTEM32\COMMAND.COM" xfId="1"/>
    <cellStyle name="20% - Énfasis1 2" xfId="2"/>
    <cellStyle name="20% - Énfasis2 2" xfId="3"/>
    <cellStyle name="20% - Énfasis3 2" xfId="4"/>
    <cellStyle name="20% - Énfasis4 2" xfId="5"/>
    <cellStyle name="40% - Énfasis3 2" xfId="6"/>
    <cellStyle name="60% - Énfasis3 2" xfId="7"/>
    <cellStyle name="60% - Énfasis4 2" xfId="8"/>
    <cellStyle name="60% - Énfasis6 2" xfId="9"/>
    <cellStyle name="Euro" xfId="10"/>
    <cellStyle name="Fecha" xfId="11"/>
    <cellStyle name="Fijo" xfId="12"/>
    <cellStyle name="HEADING1" xfId="13"/>
    <cellStyle name="HEADING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6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 4" xfId="36"/>
    <cellStyle name="Millares 2 2 5" xfId="37"/>
    <cellStyle name="Millares 2 2 6" xfId="38"/>
    <cellStyle name="Millares 2 2 6 2" xfId="39"/>
    <cellStyle name="Millares 2 2 6 3" xfId="40"/>
    <cellStyle name="Millares 2 20" xfId="41"/>
    <cellStyle name="Millares 2 21" xfId="42"/>
    <cellStyle name="Millares 2 3" xfId="43"/>
    <cellStyle name="Millares 2 3 2" xfId="44"/>
    <cellStyle name="Millares 2 3 3" xfId="45"/>
    <cellStyle name="Millares 2 3 4" xfId="46"/>
    <cellStyle name="Millares 2 4" xfId="47"/>
    <cellStyle name="Millares 2 5" xfId="48"/>
    <cellStyle name="Millares 2 6" xfId="49"/>
    <cellStyle name="Millares 2 7" xfId="50"/>
    <cellStyle name="Millares 2 8" xfId="51"/>
    <cellStyle name="Millares 2 9" xfId="52"/>
    <cellStyle name="Millares 3" xfId="53"/>
    <cellStyle name="Millares 3 2" xfId="54"/>
    <cellStyle name="Millares 3 3" xfId="55"/>
    <cellStyle name="Millares 3 4" xfId="56"/>
    <cellStyle name="Millares 3 5" xfId="57"/>
    <cellStyle name="Millares 3 6" xfId="58"/>
    <cellStyle name="Millares 3 7" xfId="59"/>
    <cellStyle name="Millares 3 8" xfId="60"/>
    <cellStyle name="Millares 4" xfId="61"/>
    <cellStyle name="Millares 4 2" xfId="62"/>
    <cellStyle name="Millares 4 3" xfId="63"/>
    <cellStyle name="Millares 5" xfId="64"/>
    <cellStyle name="Millares 6" xfId="65"/>
    <cellStyle name="Millares 7" xfId="66"/>
    <cellStyle name="Millares 8" xfId="67"/>
    <cellStyle name="Millares 8 2" xfId="68"/>
    <cellStyle name="Millares 9" xfId="69"/>
    <cellStyle name="Moneda 2" xfId="70"/>
    <cellStyle name="Moneda 2 2" xfId="71"/>
    <cellStyle name="Moneda 2 3" xfId="72"/>
    <cellStyle name="Moneda 2 4" xfId="73"/>
    <cellStyle name="Moneda 2 5" xfId="74"/>
    <cellStyle name="Moneda 2 6" xfId="75"/>
    <cellStyle name="Moneda 2 7" xfId="76"/>
    <cellStyle name="Moneda 3" xfId="77"/>
    <cellStyle name="Moneda 4" xfId="78"/>
    <cellStyle name="Moneda 5" xfId="79"/>
    <cellStyle name="Normal" xfId="0" builtinId="0"/>
    <cellStyle name="Normal 10" xfId="80"/>
    <cellStyle name="Normal 10 2" xfId="81"/>
    <cellStyle name="Normal 10 3" xfId="82"/>
    <cellStyle name="Normal 10 4" xfId="83"/>
    <cellStyle name="Normal 10 5" xfId="84"/>
    <cellStyle name="Normal 11" xfId="85"/>
    <cellStyle name="Normal 12" xfId="86"/>
    <cellStyle name="Normal 12 2" xfId="87"/>
    <cellStyle name="Normal 13" xfId="88"/>
    <cellStyle name="Normal 14" xfId="89"/>
    <cellStyle name="Normal 15" xfId="90"/>
    <cellStyle name="Normal 16" xfId="91"/>
    <cellStyle name="Normal 2" xfId="92"/>
    <cellStyle name="Normal 2 10" xfId="93"/>
    <cellStyle name="Normal 2 10 2" xfId="94"/>
    <cellStyle name="Normal 2 10 3" xfId="95"/>
    <cellStyle name="Normal 2 11" xfId="96"/>
    <cellStyle name="Normal 2 11 2" xfId="97"/>
    <cellStyle name="Normal 2 11 3" xfId="98"/>
    <cellStyle name="Normal 2 12" xfId="99"/>
    <cellStyle name="Normal 2 12 2" xfId="100"/>
    <cellStyle name="Normal 2 12 3" xfId="101"/>
    <cellStyle name="Normal 2 13" xfId="102"/>
    <cellStyle name="Normal 2 13 2" xfId="103"/>
    <cellStyle name="Normal 2 13 3" xfId="104"/>
    <cellStyle name="Normal 2 14" xfId="105"/>
    <cellStyle name="Normal 2 14 2" xfId="106"/>
    <cellStyle name="Normal 2 14 3" xfId="107"/>
    <cellStyle name="Normal 2 15" xfId="108"/>
    <cellStyle name="Normal 2 15 2" xfId="109"/>
    <cellStyle name="Normal 2 15 3" xfId="110"/>
    <cellStyle name="Normal 2 16" xfId="111"/>
    <cellStyle name="Normal 2 16 2" xfId="112"/>
    <cellStyle name="Normal 2 16 3" xfId="113"/>
    <cellStyle name="Normal 2 17" xfId="114"/>
    <cellStyle name="Normal 2 17 2" xfId="115"/>
    <cellStyle name="Normal 2 17 3" xfId="116"/>
    <cellStyle name="Normal 2 18" xfId="117"/>
    <cellStyle name="Normal 2 18 2" xfId="118"/>
    <cellStyle name="Normal 2 19" xfId="119"/>
    <cellStyle name="Normal 2 2" xfId="120"/>
    <cellStyle name="Normal 2 2 10" xfId="121"/>
    <cellStyle name="Normal 2 2 11" xfId="122"/>
    <cellStyle name="Normal 2 2 12" xfId="123"/>
    <cellStyle name="Normal 2 2 13" xfId="124"/>
    <cellStyle name="Normal 2 2 14" xfId="125"/>
    <cellStyle name="Normal 2 2 15" xfId="126"/>
    <cellStyle name="Normal 2 2 16" xfId="127"/>
    <cellStyle name="Normal 2 2 17" xfId="128"/>
    <cellStyle name="Normal 2 2 18" xfId="129"/>
    <cellStyle name="Normal 2 2 19" xfId="130"/>
    <cellStyle name="Normal 2 2 2" xfId="131"/>
    <cellStyle name="Normal 2 2 2 2" xfId="132"/>
    <cellStyle name="Normal 2 2 2 3" xfId="133"/>
    <cellStyle name="Normal 2 2 2 4" xfId="134"/>
    <cellStyle name="Normal 2 2 2 5" xfId="135"/>
    <cellStyle name="Normal 2 2 2 6" xfId="136"/>
    <cellStyle name="Normal 2 2 2 7" xfId="137"/>
    <cellStyle name="Normal 2 2 20" xfId="138"/>
    <cellStyle name="Normal 2 2 21" xfId="139"/>
    <cellStyle name="Normal 2 2 22" xfId="140"/>
    <cellStyle name="Normal 2 2 23" xfId="141"/>
    <cellStyle name="Normal 2 2 3" xfId="142"/>
    <cellStyle name="Normal 2 2 4" xfId="143"/>
    <cellStyle name="Normal 2 2 5" xfId="144"/>
    <cellStyle name="Normal 2 2 6" xfId="145"/>
    <cellStyle name="Normal 2 2 7" xfId="146"/>
    <cellStyle name="Normal 2 2 8" xfId="147"/>
    <cellStyle name="Normal 2 2 9" xfId="148"/>
    <cellStyle name="Normal 2 20" xfId="149"/>
    <cellStyle name="Normal 2 21" xfId="150"/>
    <cellStyle name="Normal 2 22" xfId="151"/>
    <cellStyle name="Normal 2 23" xfId="152"/>
    <cellStyle name="Normal 2 24" xfId="153"/>
    <cellStyle name="Normal 2 25" xfId="154"/>
    <cellStyle name="Normal 2 26" xfId="155"/>
    <cellStyle name="Normal 2 27" xfId="156"/>
    <cellStyle name="Normal 2 28" xfId="157"/>
    <cellStyle name="Normal 2 29" xfId="158"/>
    <cellStyle name="Normal 2 3" xfId="159"/>
    <cellStyle name="Normal 2 3 2" xfId="160"/>
    <cellStyle name="Normal 2 3 3" xfId="161"/>
    <cellStyle name="Normal 2 3 4" xfId="162"/>
    <cellStyle name="Normal 2 3 5" xfId="163"/>
    <cellStyle name="Normal 2 3 6" xfId="164"/>
    <cellStyle name="Normal 2 3 7" xfId="165"/>
    <cellStyle name="Normal 2 3 8" xfId="166"/>
    <cellStyle name="Normal 2 3 9" xfId="167"/>
    <cellStyle name="Normal 2 30" xfId="168"/>
    <cellStyle name="Normal 2 31" xfId="169"/>
    <cellStyle name="Normal 2 32" xfId="170"/>
    <cellStyle name="Normal 2 32 2" xfId="171"/>
    <cellStyle name="Normal 2 32 3" xfId="172"/>
    <cellStyle name="Normal 2 33" xfId="173"/>
    <cellStyle name="Normal 2 33 2" xfId="174"/>
    <cellStyle name="Normal 2 34" xfId="175"/>
    <cellStyle name="Normal 2 35" xfId="176"/>
    <cellStyle name="Normal 2 36" xfId="177"/>
    <cellStyle name="Normal 2 4" xfId="178"/>
    <cellStyle name="Normal 2 4 2" xfId="179"/>
    <cellStyle name="Normal 2 4 3" xfId="180"/>
    <cellStyle name="Normal 2 5" xfId="181"/>
    <cellStyle name="Normal 2 5 2" xfId="182"/>
    <cellStyle name="Normal 2 5 3" xfId="183"/>
    <cellStyle name="Normal 2 6" xfId="184"/>
    <cellStyle name="Normal 2 6 2" xfId="185"/>
    <cellStyle name="Normal 2 6 3" xfId="186"/>
    <cellStyle name="Normal 2 7" xfId="187"/>
    <cellStyle name="Normal 2 7 2" xfId="188"/>
    <cellStyle name="Normal 2 7 3" xfId="189"/>
    <cellStyle name="Normal 2 8" xfId="190"/>
    <cellStyle name="Normal 2 8 2" xfId="191"/>
    <cellStyle name="Normal 2 8 3" xfId="192"/>
    <cellStyle name="Normal 2 82" xfId="193"/>
    <cellStyle name="Normal 2 83" xfId="194"/>
    <cellStyle name="Normal 2 86" xfId="195"/>
    <cellStyle name="Normal 2 9" xfId="196"/>
    <cellStyle name="Normal 2 9 2" xfId="197"/>
    <cellStyle name="Normal 2 9 3" xfId="198"/>
    <cellStyle name="Normal 3" xfId="199"/>
    <cellStyle name="Normal 3 10" xfId="200"/>
    <cellStyle name="Normal 3 11" xfId="201"/>
    <cellStyle name="Normal 3 12" xfId="202"/>
    <cellStyle name="Normal 3 13" xfId="203"/>
    <cellStyle name="Normal 3 14" xfId="204"/>
    <cellStyle name="Normal 3 2" xfId="205"/>
    <cellStyle name="Normal 3 3" xfId="206"/>
    <cellStyle name="Normal 3 4" xfId="207"/>
    <cellStyle name="Normal 3 5" xfId="208"/>
    <cellStyle name="Normal 3 6" xfId="209"/>
    <cellStyle name="Normal 3 7" xfId="210"/>
    <cellStyle name="Normal 3 8" xfId="211"/>
    <cellStyle name="Normal 3 9" xfId="212"/>
    <cellStyle name="Normal 4" xfId="213"/>
    <cellStyle name="Normal 4 2" xfId="214"/>
    <cellStyle name="Normal 4 2 2" xfId="215"/>
    <cellStyle name="Normal 4 3" xfId="216"/>
    <cellStyle name="Normal 4 4" xfId="217"/>
    <cellStyle name="Normal 4 5" xfId="218"/>
    <cellStyle name="Normal 4 6" xfId="219"/>
    <cellStyle name="Normal 5" xfId="220"/>
    <cellStyle name="Normal 5 10" xfId="221"/>
    <cellStyle name="Normal 5 11" xfId="222"/>
    <cellStyle name="Normal 5 12" xfId="223"/>
    <cellStyle name="Normal 5 13" xfId="224"/>
    <cellStyle name="Normal 5 14" xfId="225"/>
    <cellStyle name="Normal 5 15" xfId="226"/>
    <cellStyle name="Normal 5 16" xfId="227"/>
    <cellStyle name="Normal 5 17" xfId="228"/>
    <cellStyle name="Normal 5 18" xfId="229"/>
    <cellStyle name="Normal 5 18 2" xfId="230"/>
    <cellStyle name="Normal 5 18 3" xfId="231"/>
    <cellStyle name="Normal 5 2" xfId="232"/>
    <cellStyle name="Normal 5 2 2" xfId="233"/>
    <cellStyle name="Normal 5 3" xfId="234"/>
    <cellStyle name="Normal 5 3 2" xfId="235"/>
    <cellStyle name="Normal 5 4" xfId="236"/>
    <cellStyle name="Normal 5 4 2" xfId="237"/>
    <cellStyle name="Normal 5 5" xfId="238"/>
    <cellStyle name="Normal 5 5 2" xfId="239"/>
    <cellStyle name="Normal 5 6" xfId="240"/>
    <cellStyle name="Normal 5 7" xfId="241"/>
    <cellStyle name="Normal 5 7 2" xfId="242"/>
    <cellStyle name="Normal 5 8" xfId="243"/>
    <cellStyle name="Normal 5 9" xfId="244"/>
    <cellStyle name="Normal 56" xfId="245"/>
    <cellStyle name="Normal 6" xfId="246"/>
    <cellStyle name="Normal 6 2" xfId="247"/>
    <cellStyle name="Normal 6 2 2" xfId="248"/>
    <cellStyle name="Normal 6 2 3" xfId="249"/>
    <cellStyle name="Normal 6 3" xfId="250"/>
    <cellStyle name="Normal 6 4" xfId="251"/>
    <cellStyle name="Normal 6 5" xfId="252"/>
    <cellStyle name="Normal 7" xfId="253"/>
    <cellStyle name="Normal 7 10" xfId="254"/>
    <cellStyle name="Normal 7 11" xfId="255"/>
    <cellStyle name="Normal 7 12" xfId="256"/>
    <cellStyle name="Normal 7 13" xfId="257"/>
    <cellStyle name="Normal 7 14" xfId="258"/>
    <cellStyle name="Normal 7 15" xfId="259"/>
    <cellStyle name="Normal 7 16" xfId="260"/>
    <cellStyle name="Normal 7 17" xfId="261"/>
    <cellStyle name="Normal 7 18" xfId="262"/>
    <cellStyle name="Normal 7 2" xfId="263"/>
    <cellStyle name="Normal 7 3" xfId="264"/>
    <cellStyle name="Normal 7 4" xfId="265"/>
    <cellStyle name="Normal 7 5" xfId="266"/>
    <cellStyle name="Normal 7 6" xfId="267"/>
    <cellStyle name="Normal 7 7" xfId="268"/>
    <cellStyle name="Normal 7 8" xfId="269"/>
    <cellStyle name="Normal 7 9" xfId="270"/>
    <cellStyle name="Normal 8" xfId="271"/>
    <cellStyle name="Normal 9" xfId="272"/>
    <cellStyle name="Normal 9 2" xfId="273"/>
    <cellStyle name="Normal 9 3" xfId="274"/>
    <cellStyle name="Notas 2" xfId="275"/>
    <cellStyle name="Notas 3" xfId="276"/>
    <cellStyle name="Notas 4" xfId="277"/>
    <cellStyle name="Porcentaje 2" xfId="278"/>
    <cellStyle name="Porcentaje 3" xfId="279"/>
    <cellStyle name="Porcentaje 4" xfId="280"/>
    <cellStyle name="Porcentual 2" xfId="281"/>
    <cellStyle name="Porcentual 2 2" xfId="282"/>
    <cellStyle name="Porcentual 2 3" xfId="283"/>
    <cellStyle name="Total 10" xfId="284"/>
    <cellStyle name="Total 11" xfId="285"/>
    <cellStyle name="Total 12" xfId="286"/>
    <cellStyle name="Total 13" xfId="287"/>
    <cellStyle name="Total 14" xfId="288"/>
    <cellStyle name="Total 2" xfId="289"/>
    <cellStyle name="Total 3" xfId="290"/>
    <cellStyle name="Total 4" xfId="291"/>
    <cellStyle name="Total 5" xfId="292"/>
    <cellStyle name="Total 6" xfId="293"/>
    <cellStyle name="Total 7" xfId="294"/>
    <cellStyle name="Total 8" xfId="295"/>
    <cellStyle name="Total 9" xfId="2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73244</xdr:colOff>
      <xdr:row>162</xdr:row>
      <xdr:rowOff>68035</xdr:rowOff>
    </xdr:from>
    <xdr:to>
      <xdr:col>8</xdr:col>
      <xdr:colOff>991562</xdr:colOff>
      <xdr:row>165</xdr:row>
      <xdr:rowOff>1577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244" y="29424085"/>
          <a:ext cx="11376768" cy="416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27455</xdr:colOff>
      <xdr:row>0</xdr:row>
      <xdr:rowOff>122465</xdr:rowOff>
    </xdr:from>
    <xdr:to>
      <xdr:col>2</xdr:col>
      <xdr:colOff>1045068</xdr:colOff>
      <xdr:row>2</xdr:row>
      <xdr:rowOff>142705</xdr:rowOff>
    </xdr:to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55" y="122465"/>
          <a:ext cx="1322413" cy="3440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945514</xdr:colOff>
      <xdr:row>0</xdr:row>
      <xdr:rowOff>144352</xdr:rowOff>
    </xdr:from>
    <xdr:to>
      <xdr:col>4</xdr:col>
      <xdr:colOff>1060131</xdr:colOff>
      <xdr:row>2</xdr:row>
      <xdr:rowOff>146461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5931644" y="144352"/>
          <a:ext cx="1207922" cy="333413"/>
        </a:xfrm>
        <a:prstGeom prst="rect">
          <a:avLst/>
        </a:prstGeom>
      </xdr:spPr>
    </xdr:pic>
    <xdr:clientData/>
  </xdr:twoCellAnchor>
  <xdr:twoCellAnchor editAs="oneCell">
    <xdr:from>
      <xdr:col>7</xdr:col>
      <xdr:colOff>952498</xdr:colOff>
      <xdr:row>0</xdr:row>
      <xdr:rowOff>54430</xdr:rowOff>
    </xdr:from>
    <xdr:to>
      <xdr:col>8</xdr:col>
      <xdr:colOff>1084688</xdr:colOff>
      <xdr:row>3</xdr:row>
      <xdr:rowOff>31589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0423" y="54430"/>
          <a:ext cx="1284715" cy="462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66"/>
  <sheetViews>
    <sheetView showGridLines="0" tabSelected="1" view="pageBreakPreview" topLeftCell="A143" zoomScale="115" zoomScaleNormal="70" zoomScaleSheetLayoutView="115" zoomScalePageLayoutView="85" workbookViewId="0">
      <selection activeCell="A164" sqref="A164"/>
    </sheetView>
  </sheetViews>
  <sheetFormatPr baseColWidth="10" defaultColWidth="0" defaultRowHeight="12.75" zeroHeight="1"/>
  <cols>
    <col min="1" max="1" width="11.42578125" style="1" customWidth="1"/>
    <col min="2" max="2" width="4.5703125" style="1" bestFit="1" customWidth="1"/>
    <col min="3" max="3" width="58.7109375" style="1" bestFit="1" customWidth="1"/>
    <col min="4" max="4" width="16.42578125" style="1" bestFit="1" customWidth="1"/>
    <col min="5" max="5" width="27.28515625" style="1" bestFit="1" customWidth="1"/>
    <col min="6" max="7" width="16.28515625" style="1" bestFit="1" customWidth="1"/>
    <col min="8" max="8" width="17.28515625" style="7" bestFit="1" customWidth="1"/>
    <col min="9" max="9" width="16.42578125" style="1" bestFit="1" customWidth="1"/>
    <col min="10" max="10" width="11.42578125" style="1" customWidth="1"/>
    <col min="11" max="16384" width="11.42578125" style="1" hidden="1"/>
  </cols>
  <sheetData>
    <row r="1" spans="2:9">
      <c r="H1" s="1"/>
    </row>
    <row r="2" spans="2:9">
      <c r="H2" s="1"/>
    </row>
    <row r="3" spans="2:9">
      <c r="H3" s="1"/>
    </row>
    <row r="4" spans="2:9" ht="47.25" customHeight="1">
      <c r="B4" s="27" t="s">
        <v>207</v>
      </c>
      <c r="C4" s="28"/>
      <c r="D4" s="28"/>
      <c r="E4" s="28"/>
      <c r="F4" s="28"/>
      <c r="G4" s="28"/>
      <c r="H4" s="28"/>
      <c r="I4" s="29"/>
    </row>
    <row r="5" spans="2:9" ht="14.25" customHeight="1">
      <c r="B5" s="27"/>
      <c r="C5" s="29"/>
      <c r="D5" s="30" t="s">
        <v>0</v>
      </c>
      <c r="E5" s="31"/>
      <c r="F5" s="31"/>
      <c r="G5" s="31"/>
      <c r="H5" s="32"/>
      <c r="I5" s="2"/>
    </row>
    <row r="6" spans="2:9" ht="14.25" customHeight="1">
      <c r="B6" s="33" t="s">
        <v>1</v>
      </c>
      <c r="C6" s="34"/>
      <c r="D6" s="3" t="s">
        <v>2</v>
      </c>
      <c r="E6" s="4" t="s">
        <v>3</v>
      </c>
      <c r="F6" s="3" t="s">
        <v>4</v>
      </c>
      <c r="G6" s="3" t="s">
        <v>5</v>
      </c>
      <c r="H6" s="3" t="s">
        <v>6</v>
      </c>
      <c r="I6" s="5" t="s">
        <v>7</v>
      </c>
    </row>
    <row r="7" spans="2:9" s="7" customFormat="1" ht="17.25" customHeight="1">
      <c r="B7" s="35" t="s">
        <v>8</v>
      </c>
      <c r="C7" s="36"/>
      <c r="D7" s="6">
        <f>D8+D16+D26+D36+D46+D56+D60+D69+D73</f>
        <v>15473995</v>
      </c>
      <c r="E7" s="6">
        <f t="shared" ref="E7:I7" si="0">E8+E16+E26+E36+E46+E56+E60+E69+E73</f>
        <v>635885382.78000009</v>
      </c>
      <c r="F7" s="6">
        <f t="shared" si="0"/>
        <v>651359377.78000009</v>
      </c>
      <c r="G7" s="6">
        <f t="shared" si="0"/>
        <v>199425388.87</v>
      </c>
      <c r="H7" s="6">
        <f t="shared" si="0"/>
        <v>199424701.54000002</v>
      </c>
      <c r="I7" s="6">
        <f t="shared" si="0"/>
        <v>451933988.91000015</v>
      </c>
    </row>
    <row r="8" spans="2:9">
      <c r="B8" s="25" t="s">
        <v>9</v>
      </c>
      <c r="C8" s="26"/>
      <c r="D8" s="8">
        <f>SUM(D9:D15)</f>
        <v>0</v>
      </c>
      <c r="E8" s="8">
        <f t="shared" ref="E8:I8" si="1">SUM(E9:E15)</f>
        <v>1086232.0999999999</v>
      </c>
      <c r="F8" s="8">
        <f t="shared" si="1"/>
        <v>1086232.0999999999</v>
      </c>
      <c r="G8" s="8">
        <f t="shared" si="1"/>
        <v>1084364.55</v>
      </c>
      <c r="H8" s="8">
        <f t="shared" si="1"/>
        <v>1084364.55</v>
      </c>
      <c r="I8" s="8">
        <f t="shared" si="1"/>
        <v>1867.5500000000029</v>
      </c>
    </row>
    <row r="9" spans="2:9">
      <c r="B9" s="9" t="s">
        <v>10</v>
      </c>
      <c r="C9" s="10" t="s">
        <v>11</v>
      </c>
      <c r="D9" s="11"/>
      <c r="E9" s="11"/>
      <c r="F9" s="11">
        <f>D9+E9</f>
        <v>0</v>
      </c>
      <c r="G9" s="11"/>
      <c r="H9" s="11"/>
      <c r="I9" s="11">
        <f>F9-G9</f>
        <v>0</v>
      </c>
    </row>
    <row r="10" spans="2:9" ht="11.25" customHeight="1">
      <c r="B10" s="9" t="s">
        <v>12</v>
      </c>
      <c r="C10" s="10" t="s">
        <v>13</v>
      </c>
      <c r="D10" s="11"/>
      <c r="E10" s="11"/>
      <c r="F10" s="11">
        <f t="shared" ref="F10:F15" si="2">D10+E10</f>
        <v>0</v>
      </c>
      <c r="G10" s="11"/>
      <c r="H10" s="11"/>
      <c r="I10" s="11">
        <f t="shared" ref="I10:I73" si="3">F10-G10</f>
        <v>0</v>
      </c>
    </row>
    <row r="11" spans="2:9" s="12" customFormat="1" ht="19.5" customHeight="1">
      <c r="B11" s="9" t="s">
        <v>14</v>
      </c>
      <c r="C11" s="10" t="s">
        <v>15</v>
      </c>
      <c r="D11" s="11">
        <v>0</v>
      </c>
      <c r="E11" s="11">
        <v>130040.64</v>
      </c>
      <c r="F11" s="11">
        <f t="shared" si="2"/>
        <v>130040.64</v>
      </c>
      <c r="G11" s="11">
        <v>128173.09</v>
      </c>
      <c r="H11" s="11">
        <v>128173.09</v>
      </c>
      <c r="I11" s="11">
        <f t="shared" si="3"/>
        <v>1867.5500000000029</v>
      </c>
    </row>
    <row r="12" spans="2:9" s="12" customFormat="1" ht="19.5" customHeight="1">
      <c r="B12" s="9" t="s">
        <v>16</v>
      </c>
      <c r="C12" s="10" t="s">
        <v>17</v>
      </c>
      <c r="D12" s="11"/>
      <c r="E12" s="11"/>
      <c r="F12" s="11">
        <f t="shared" si="2"/>
        <v>0</v>
      </c>
      <c r="G12" s="11"/>
      <c r="H12" s="11"/>
      <c r="I12" s="11">
        <f t="shared" si="3"/>
        <v>0</v>
      </c>
    </row>
    <row r="13" spans="2:9" s="12" customFormat="1" ht="19.5" customHeight="1">
      <c r="B13" s="9" t="s">
        <v>18</v>
      </c>
      <c r="C13" s="10" t="s">
        <v>19</v>
      </c>
      <c r="D13" s="11">
        <v>0</v>
      </c>
      <c r="E13" s="11">
        <v>956191.46</v>
      </c>
      <c r="F13" s="11">
        <f t="shared" si="2"/>
        <v>956191.46</v>
      </c>
      <c r="G13" s="11">
        <v>956191.46</v>
      </c>
      <c r="H13" s="11">
        <v>956191.46</v>
      </c>
      <c r="I13" s="11">
        <f t="shared" si="3"/>
        <v>0</v>
      </c>
    </row>
    <row r="14" spans="2:9" s="12" customFormat="1" ht="19.5" customHeight="1">
      <c r="B14" s="9" t="s">
        <v>20</v>
      </c>
      <c r="C14" s="10" t="s">
        <v>21</v>
      </c>
      <c r="D14" s="11"/>
      <c r="E14" s="11"/>
      <c r="F14" s="11">
        <f t="shared" si="2"/>
        <v>0</v>
      </c>
      <c r="G14" s="11"/>
      <c r="H14" s="11"/>
      <c r="I14" s="11">
        <f t="shared" si="3"/>
        <v>0</v>
      </c>
    </row>
    <row r="15" spans="2:9" s="12" customFormat="1" ht="19.5" customHeight="1">
      <c r="B15" s="9" t="s">
        <v>22</v>
      </c>
      <c r="C15" s="10" t="s">
        <v>23</v>
      </c>
      <c r="D15" s="11"/>
      <c r="E15" s="11"/>
      <c r="F15" s="11">
        <f t="shared" si="2"/>
        <v>0</v>
      </c>
      <c r="G15" s="11"/>
      <c r="H15" s="11"/>
      <c r="I15" s="11">
        <f t="shared" si="3"/>
        <v>0</v>
      </c>
    </row>
    <row r="16" spans="2:9" s="12" customFormat="1" ht="19.5" customHeight="1">
      <c r="B16" s="25" t="s">
        <v>24</v>
      </c>
      <c r="C16" s="26"/>
      <c r="D16" s="8">
        <f>SUM(D17:D25)</f>
        <v>253477</v>
      </c>
      <c r="E16" s="8">
        <f t="shared" ref="E16:H16" si="4">SUM(E17:E25)</f>
        <v>41400</v>
      </c>
      <c r="F16" s="8">
        <f t="shared" si="4"/>
        <v>294877</v>
      </c>
      <c r="G16" s="8">
        <f t="shared" si="4"/>
        <v>0</v>
      </c>
      <c r="H16" s="8">
        <f t="shared" si="4"/>
        <v>0</v>
      </c>
      <c r="I16" s="8">
        <f t="shared" si="3"/>
        <v>294877</v>
      </c>
    </row>
    <row r="17" spans="2:9" s="12" customFormat="1" ht="19.5" customHeight="1">
      <c r="B17" s="9" t="s">
        <v>25</v>
      </c>
      <c r="C17" s="10" t="s">
        <v>26</v>
      </c>
      <c r="D17" s="11"/>
      <c r="E17" s="11"/>
      <c r="F17" s="11">
        <f t="shared" ref="F17:F25" si="5">D17+E17</f>
        <v>0</v>
      </c>
      <c r="G17" s="11"/>
      <c r="H17" s="11"/>
      <c r="I17" s="11">
        <f t="shared" si="3"/>
        <v>0</v>
      </c>
    </row>
    <row r="18" spans="2:9" s="12" customFormat="1" ht="19.5" customHeight="1">
      <c r="B18" s="9" t="s">
        <v>27</v>
      </c>
      <c r="C18" s="10" t="s">
        <v>28</v>
      </c>
      <c r="D18" s="11"/>
      <c r="E18" s="11"/>
      <c r="F18" s="11">
        <f t="shared" si="5"/>
        <v>0</v>
      </c>
      <c r="G18" s="11"/>
      <c r="H18" s="11"/>
      <c r="I18" s="11">
        <f t="shared" si="3"/>
        <v>0</v>
      </c>
    </row>
    <row r="19" spans="2:9" s="12" customFormat="1" ht="19.5" customHeight="1">
      <c r="B19" s="9" t="s">
        <v>29</v>
      </c>
      <c r="C19" s="10" t="s">
        <v>30</v>
      </c>
      <c r="D19" s="11"/>
      <c r="E19" s="11"/>
      <c r="F19" s="11">
        <f t="shared" si="5"/>
        <v>0</v>
      </c>
      <c r="G19" s="11"/>
      <c r="H19" s="11"/>
      <c r="I19" s="11">
        <f t="shared" si="3"/>
        <v>0</v>
      </c>
    </row>
    <row r="20" spans="2:9" s="12" customFormat="1" ht="19.5" customHeight="1">
      <c r="B20" s="9" t="s">
        <v>31</v>
      </c>
      <c r="C20" s="10" t="s">
        <v>32</v>
      </c>
      <c r="D20" s="11"/>
      <c r="E20" s="11"/>
      <c r="F20" s="11">
        <f t="shared" si="5"/>
        <v>0</v>
      </c>
      <c r="G20" s="11"/>
      <c r="H20" s="11"/>
      <c r="I20" s="11">
        <f t="shared" si="3"/>
        <v>0</v>
      </c>
    </row>
    <row r="21" spans="2:9" s="12" customFormat="1" ht="19.5" customHeight="1">
      <c r="B21" s="9" t="s">
        <v>33</v>
      </c>
      <c r="C21" s="10" t="s">
        <v>34</v>
      </c>
      <c r="D21" s="11">
        <v>253477</v>
      </c>
      <c r="E21" s="11">
        <v>0</v>
      </c>
      <c r="F21" s="11">
        <f t="shared" si="5"/>
        <v>253477</v>
      </c>
      <c r="G21" s="11">
        <v>0</v>
      </c>
      <c r="H21" s="11">
        <v>0</v>
      </c>
      <c r="I21" s="11">
        <f t="shared" si="3"/>
        <v>253477</v>
      </c>
    </row>
    <row r="22" spans="2:9" s="12" customFormat="1" ht="19.5" customHeight="1">
      <c r="B22" s="9" t="s">
        <v>35</v>
      </c>
      <c r="C22" s="10" t="s">
        <v>36</v>
      </c>
      <c r="D22" s="11"/>
      <c r="E22" s="11"/>
      <c r="F22" s="11">
        <f t="shared" si="5"/>
        <v>0</v>
      </c>
      <c r="G22" s="11"/>
      <c r="H22" s="11"/>
      <c r="I22" s="11">
        <f t="shared" si="3"/>
        <v>0</v>
      </c>
    </row>
    <row r="23" spans="2:9" s="12" customFormat="1" ht="19.5" customHeight="1">
      <c r="B23" s="9" t="s">
        <v>37</v>
      </c>
      <c r="C23" s="10" t="s">
        <v>38</v>
      </c>
      <c r="D23" s="11"/>
      <c r="E23" s="11"/>
      <c r="F23" s="11">
        <f t="shared" si="5"/>
        <v>0</v>
      </c>
      <c r="G23" s="11"/>
      <c r="H23" s="11"/>
      <c r="I23" s="11">
        <f t="shared" si="3"/>
        <v>0</v>
      </c>
    </row>
    <row r="24" spans="2:9" s="12" customFormat="1" ht="19.5" customHeight="1">
      <c r="B24" s="9" t="s">
        <v>39</v>
      </c>
      <c r="C24" s="10" t="s">
        <v>40</v>
      </c>
      <c r="D24" s="11"/>
      <c r="E24" s="11"/>
      <c r="F24" s="11">
        <f t="shared" si="5"/>
        <v>0</v>
      </c>
      <c r="G24" s="11"/>
      <c r="H24" s="11"/>
      <c r="I24" s="11">
        <f t="shared" si="3"/>
        <v>0</v>
      </c>
    </row>
    <row r="25" spans="2:9" s="12" customFormat="1" ht="19.5" customHeight="1">
      <c r="B25" s="9" t="s">
        <v>41</v>
      </c>
      <c r="C25" s="10" t="s">
        <v>42</v>
      </c>
      <c r="D25" s="11">
        <v>0</v>
      </c>
      <c r="E25" s="11">
        <v>41400</v>
      </c>
      <c r="F25" s="11">
        <f t="shared" si="5"/>
        <v>41400</v>
      </c>
      <c r="G25" s="11">
        <v>0</v>
      </c>
      <c r="H25" s="11">
        <v>0</v>
      </c>
      <c r="I25" s="11">
        <f t="shared" si="3"/>
        <v>41400</v>
      </c>
    </row>
    <row r="26" spans="2:9" s="12" customFormat="1" ht="19.5" customHeight="1">
      <c r="B26" s="25" t="s">
        <v>43</v>
      </c>
      <c r="C26" s="26"/>
      <c r="D26" s="8">
        <f>SUM(D27:D35)</f>
        <v>15220518</v>
      </c>
      <c r="E26" s="8">
        <f t="shared" ref="E26:H26" si="6">SUM(E27:E35)</f>
        <v>9352793.5099999998</v>
      </c>
      <c r="F26" s="8">
        <f t="shared" si="6"/>
        <v>24573311.510000002</v>
      </c>
      <c r="G26" s="8">
        <f t="shared" si="6"/>
        <v>7756557.0299999993</v>
      </c>
      <c r="H26" s="8">
        <f t="shared" si="6"/>
        <v>7756557.0299999993</v>
      </c>
      <c r="I26" s="8">
        <f t="shared" si="3"/>
        <v>16816754.480000004</v>
      </c>
    </row>
    <row r="27" spans="2:9" s="12" customFormat="1" ht="19.5" customHeight="1">
      <c r="B27" s="9" t="s">
        <v>44</v>
      </c>
      <c r="C27" s="10" t="s">
        <v>45</v>
      </c>
      <c r="D27" s="11"/>
      <c r="E27" s="11"/>
      <c r="F27" s="11">
        <f t="shared" ref="F27:F35" si="7">D27+E27</f>
        <v>0</v>
      </c>
      <c r="G27" s="11"/>
      <c r="H27" s="11"/>
      <c r="I27" s="11">
        <f t="shared" si="3"/>
        <v>0</v>
      </c>
    </row>
    <row r="28" spans="2:9" s="12" customFormat="1" ht="19.5" customHeight="1">
      <c r="B28" s="9" t="s">
        <v>46</v>
      </c>
      <c r="C28" s="10" t="s">
        <v>47</v>
      </c>
      <c r="D28" s="11">
        <v>0</v>
      </c>
      <c r="E28" s="11">
        <v>546000</v>
      </c>
      <c r="F28" s="11">
        <f t="shared" si="7"/>
        <v>546000</v>
      </c>
      <c r="G28" s="11">
        <v>0</v>
      </c>
      <c r="H28" s="11">
        <v>0</v>
      </c>
      <c r="I28" s="11">
        <f t="shared" si="3"/>
        <v>546000</v>
      </c>
    </row>
    <row r="29" spans="2:9" s="12" customFormat="1" ht="19.5" customHeight="1">
      <c r="B29" s="9" t="s">
        <v>48</v>
      </c>
      <c r="C29" s="10" t="s">
        <v>49</v>
      </c>
      <c r="D29" s="11">
        <v>11981834</v>
      </c>
      <c r="E29" s="11">
        <v>8778679.8200000003</v>
      </c>
      <c r="F29" s="11">
        <f t="shared" si="7"/>
        <v>20760513.82</v>
      </c>
      <c r="G29" s="11">
        <v>6366606.5999999996</v>
      </c>
      <c r="H29" s="11">
        <v>6366606.5999999996</v>
      </c>
      <c r="I29" s="11">
        <f t="shared" si="3"/>
        <v>14393907.220000001</v>
      </c>
    </row>
    <row r="30" spans="2:9" s="12" customFormat="1" ht="19.5" customHeight="1">
      <c r="B30" s="9" t="s">
        <v>50</v>
      </c>
      <c r="C30" s="10" t="s">
        <v>51</v>
      </c>
      <c r="D30" s="11">
        <v>0</v>
      </c>
      <c r="E30" s="11">
        <v>25000</v>
      </c>
      <c r="F30" s="11">
        <f t="shared" si="7"/>
        <v>25000</v>
      </c>
      <c r="G30" s="11">
        <v>13500.54</v>
      </c>
      <c r="H30" s="11">
        <v>13500.54</v>
      </c>
      <c r="I30" s="11">
        <f t="shared" si="3"/>
        <v>11499.46</v>
      </c>
    </row>
    <row r="31" spans="2:9" s="12" customFormat="1" ht="19.5" customHeight="1">
      <c r="B31" s="9" t="s">
        <v>52</v>
      </c>
      <c r="C31" s="10" t="s">
        <v>53</v>
      </c>
      <c r="D31" s="11"/>
      <c r="E31" s="11"/>
      <c r="F31" s="11">
        <f t="shared" si="7"/>
        <v>0</v>
      </c>
      <c r="G31" s="11"/>
      <c r="H31" s="11"/>
      <c r="I31" s="11">
        <f t="shared" si="3"/>
        <v>0</v>
      </c>
    </row>
    <row r="32" spans="2:9" s="12" customFormat="1" ht="19.5" customHeight="1">
      <c r="B32" s="9" t="s">
        <v>54</v>
      </c>
      <c r="C32" s="10" t="s">
        <v>55</v>
      </c>
      <c r="D32" s="11"/>
      <c r="E32" s="11"/>
      <c r="F32" s="11">
        <f t="shared" si="7"/>
        <v>0</v>
      </c>
      <c r="G32" s="11"/>
      <c r="H32" s="11"/>
      <c r="I32" s="11">
        <f t="shared" si="3"/>
        <v>0</v>
      </c>
    </row>
    <row r="33" spans="2:9" s="12" customFormat="1" ht="19.5" customHeight="1">
      <c r="B33" s="9" t="s">
        <v>56</v>
      </c>
      <c r="C33" s="10" t="s">
        <v>57</v>
      </c>
      <c r="D33" s="11"/>
      <c r="E33" s="11"/>
      <c r="F33" s="11">
        <f t="shared" si="7"/>
        <v>0</v>
      </c>
      <c r="G33" s="11"/>
      <c r="H33" s="11"/>
      <c r="I33" s="11">
        <f t="shared" si="3"/>
        <v>0</v>
      </c>
    </row>
    <row r="34" spans="2:9" s="12" customFormat="1" ht="19.5" customHeight="1">
      <c r="B34" s="9" t="s">
        <v>58</v>
      </c>
      <c r="C34" s="10" t="s">
        <v>59</v>
      </c>
      <c r="D34" s="11"/>
      <c r="E34" s="11"/>
      <c r="F34" s="11">
        <f t="shared" si="7"/>
        <v>0</v>
      </c>
      <c r="G34" s="11"/>
      <c r="H34" s="11"/>
      <c r="I34" s="11">
        <f t="shared" si="3"/>
        <v>0</v>
      </c>
    </row>
    <row r="35" spans="2:9" s="13" customFormat="1" ht="19.5" customHeight="1">
      <c r="B35" s="9" t="s">
        <v>60</v>
      </c>
      <c r="C35" s="10" t="s">
        <v>61</v>
      </c>
      <c r="D35" s="11">
        <v>3238684</v>
      </c>
      <c r="E35" s="11">
        <v>3113.69</v>
      </c>
      <c r="F35" s="11">
        <f t="shared" si="7"/>
        <v>3241797.69</v>
      </c>
      <c r="G35" s="11">
        <v>1376449.89</v>
      </c>
      <c r="H35" s="11">
        <v>1376449.89</v>
      </c>
      <c r="I35" s="11">
        <f t="shared" si="3"/>
        <v>1865347.8</v>
      </c>
    </row>
    <row r="36" spans="2:9" s="12" customFormat="1" ht="19.5" customHeight="1">
      <c r="B36" s="25" t="s">
        <v>62</v>
      </c>
      <c r="C36" s="26"/>
      <c r="D36" s="8">
        <f>SUM(D37:D45)</f>
        <v>0</v>
      </c>
      <c r="E36" s="8">
        <f t="shared" ref="E36:H36" si="8">SUM(E37:E45)</f>
        <v>623962957.17000008</v>
      </c>
      <c r="F36" s="8">
        <f t="shared" si="8"/>
        <v>623962957.17000008</v>
      </c>
      <c r="G36" s="8">
        <f t="shared" si="8"/>
        <v>190584467.28999999</v>
      </c>
      <c r="H36" s="8">
        <f t="shared" si="8"/>
        <v>190583779.96000001</v>
      </c>
      <c r="I36" s="8">
        <f t="shared" si="3"/>
        <v>433378489.88000011</v>
      </c>
    </row>
    <row r="37" spans="2:9" s="12" customFormat="1" ht="19.5" customHeight="1">
      <c r="B37" s="9" t="s">
        <v>63</v>
      </c>
      <c r="C37" s="10" t="s">
        <v>64</v>
      </c>
      <c r="D37" s="11">
        <v>0</v>
      </c>
      <c r="E37" s="11">
        <v>623846489.47000003</v>
      </c>
      <c r="F37" s="11">
        <f t="shared" ref="F37:F45" si="9">D37+E37</f>
        <v>623846489.47000003</v>
      </c>
      <c r="G37" s="11">
        <v>190558552.81</v>
      </c>
      <c r="H37" s="11">
        <v>190558552.81</v>
      </c>
      <c r="I37" s="11">
        <f t="shared" si="3"/>
        <v>433287936.66000003</v>
      </c>
    </row>
    <row r="38" spans="2:9" s="12" customFormat="1" ht="19.5" customHeight="1">
      <c r="B38" s="9" t="s">
        <v>65</v>
      </c>
      <c r="C38" s="10" t="s">
        <v>66</v>
      </c>
      <c r="D38" s="11"/>
      <c r="E38" s="11"/>
      <c r="F38" s="11">
        <f t="shared" si="9"/>
        <v>0</v>
      </c>
      <c r="G38" s="11"/>
      <c r="H38" s="11"/>
      <c r="I38" s="11">
        <f t="shared" si="3"/>
        <v>0</v>
      </c>
    </row>
    <row r="39" spans="2:9" s="13" customFormat="1" ht="19.5" customHeight="1">
      <c r="B39" s="9" t="s">
        <v>67</v>
      </c>
      <c r="C39" s="10" t="s">
        <v>68</v>
      </c>
      <c r="D39" s="11"/>
      <c r="E39" s="11"/>
      <c r="F39" s="11">
        <f t="shared" si="9"/>
        <v>0</v>
      </c>
      <c r="G39" s="11"/>
      <c r="H39" s="11"/>
      <c r="I39" s="11">
        <f t="shared" si="3"/>
        <v>0</v>
      </c>
    </row>
    <row r="40" spans="2:9" s="12" customFormat="1" ht="19.5" customHeight="1">
      <c r="B40" s="9" t="s">
        <v>69</v>
      </c>
      <c r="C40" s="10" t="s">
        <v>70</v>
      </c>
      <c r="D40" s="11">
        <v>0</v>
      </c>
      <c r="E40" s="11">
        <v>100000</v>
      </c>
      <c r="F40" s="11">
        <f t="shared" si="9"/>
        <v>100000</v>
      </c>
      <c r="G40" s="11">
        <v>18000</v>
      </c>
      <c r="H40" s="11">
        <v>18000</v>
      </c>
      <c r="I40" s="11">
        <f t="shared" si="3"/>
        <v>82000</v>
      </c>
    </row>
    <row r="41" spans="2:9" s="12" customFormat="1" ht="19.5" customHeight="1">
      <c r="B41" s="9" t="s">
        <v>71</v>
      </c>
      <c r="C41" s="10" t="s">
        <v>72</v>
      </c>
      <c r="D41" s="11">
        <v>0</v>
      </c>
      <c r="E41" s="11">
        <v>16467.7</v>
      </c>
      <c r="F41" s="11">
        <f t="shared" si="9"/>
        <v>16467.7</v>
      </c>
      <c r="G41" s="11">
        <v>7914.48</v>
      </c>
      <c r="H41" s="11">
        <v>7227.15</v>
      </c>
      <c r="I41" s="11">
        <f t="shared" si="3"/>
        <v>8553.2200000000012</v>
      </c>
    </row>
    <row r="42" spans="2:9" s="13" customFormat="1" ht="19.5" customHeight="1">
      <c r="B42" s="9" t="s">
        <v>73</v>
      </c>
      <c r="C42" s="10" t="s">
        <v>74</v>
      </c>
      <c r="D42" s="11"/>
      <c r="E42" s="11"/>
      <c r="F42" s="11">
        <f t="shared" si="9"/>
        <v>0</v>
      </c>
      <c r="G42" s="11"/>
      <c r="H42" s="11"/>
      <c r="I42" s="11">
        <f t="shared" si="3"/>
        <v>0</v>
      </c>
    </row>
    <row r="43" spans="2:9">
      <c r="B43" s="14"/>
      <c r="C43" s="10" t="s">
        <v>75</v>
      </c>
      <c r="D43" s="11"/>
      <c r="E43" s="11"/>
      <c r="F43" s="11">
        <f t="shared" si="9"/>
        <v>0</v>
      </c>
      <c r="G43" s="11"/>
      <c r="H43" s="11"/>
      <c r="I43" s="11">
        <f t="shared" si="3"/>
        <v>0</v>
      </c>
    </row>
    <row r="44" spans="2:9">
      <c r="B44" s="14"/>
      <c r="C44" s="10" t="s">
        <v>76</v>
      </c>
      <c r="D44" s="11"/>
      <c r="E44" s="11"/>
      <c r="F44" s="11">
        <f t="shared" si="9"/>
        <v>0</v>
      </c>
      <c r="G44" s="11"/>
      <c r="H44" s="11"/>
      <c r="I44" s="11">
        <f t="shared" si="3"/>
        <v>0</v>
      </c>
    </row>
    <row r="45" spans="2:9">
      <c r="B45" s="9" t="s">
        <v>77</v>
      </c>
      <c r="C45" s="10" t="s">
        <v>78</v>
      </c>
      <c r="D45" s="11"/>
      <c r="E45" s="11"/>
      <c r="F45" s="11">
        <f t="shared" si="9"/>
        <v>0</v>
      </c>
      <c r="G45" s="11"/>
      <c r="H45" s="11"/>
      <c r="I45" s="11">
        <f t="shared" si="3"/>
        <v>0</v>
      </c>
    </row>
    <row r="46" spans="2:9">
      <c r="B46" s="25" t="s">
        <v>79</v>
      </c>
      <c r="C46" s="26"/>
      <c r="D46" s="8">
        <f>SUM(D47:D55)</f>
        <v>0</v>
      </c>
      <c r="E46" s="8">
        <f t="shared" ref="E46:H46" si="10">SUM(E47:E55)</f>
        <v>1442000</v>
      </c>
      <c r="F46" s="8">
        <f t="shared" si="10"/>
        <v>1442000</v>
      </c>
      <c r="G46" s="8">
        <f t="shared" si="10"/>
        <v>0</v>
      </c>
      <c r="H46" s="8">
        <f t="shared" si="10"/>
        <v>0</v>
      </c>
      <c r="I46" s="8">
        <f t="shared" si="3"/>
        <v>1442000</v>
      </c>
    </row>
    <row r="47" spans="2:9">
      <c r="B47" s="9" t="s">
        <v>80</v>
      </c>
      <c r="C47" s="10" t="s">
        <v>81</v>
      </c>
      <c r="D47" s="11">
        <v>0</v>
      </c>
      <c r="E47" s="11">
        <v>680000</v>
      </c>
      <c r="F47" s="11">
        <f t="shared" ref="F47:F55" si="11">D47+E47</f>
        <v>680000</v>
      </c>
      <c r="G47" s="11">
        <v>0</v>
      </c>
      <c r="H47" s="11">
        <v>0</v>
      </c>
      <c r="I47" s="11">
        <f t="shared" si="3"/>
        <v>680000</v>
      </c>
    </row>
    <row r="48" spans="2:9">
      <c r="B48" s="9" t="s">
        <v>82</v>
      </c>
      <c r="C48" s="10" t="s">
        <v>83</v>
      </c>
      <c r="D48" s="11"/>
      <c r="E48" s="11"/>
      <c r="F48" s="11">
        <f t="shared" si="11"/>
        <v>0</v>
      </c>
      <c r="G48" s="11"/>
      <c r="H48" s="11"/>
      <c r="I48" s="11">
        <f t="shared" si="3"/>
        <v>0</v>
      </c>
    </row>
    <row r="49" spans="2:9">
      <c r="B49" s="9" t="s">
        <v>84</v>
      </c>
      <c r="C49" s="10" t="s">
        <v>85</v>
      </c>
      <c r="D49" s="11"/>
      <c r="E49" s="11"/>
      <c r="F49" s="11">
        <f t="shared" si="11"/>
        <v>0</v>
      </c>
      <c r="G49" s="11"/>
      <c r="H49" s="11"/>
      <c r="I49" s="11">
        <f t="shared" si="3"/>
        <v>0</v>
      </c>
    </row>
    <row r="50" spans="2:9">
      <c r="B50" s="9" t="s">
        <v>86</v>
      </c>
      <c r="C50" s="10" t="s">
        <v>87</v>
      </c>
      <c r="D50" s="11"/>
      <c r="E50" s="11"/>
      <c r="F50" s="11">
        <f t="shared" si="11"/>
        <v>0</v>
      </c>
      <c r="G50" s="11"/>
      <c r="H50" s="11"/>
      <c r="I50" s="11">
        <f t="shared" si="3"/>
        <v>0</v>
      </c>
    </row>
    <row r="51" spans="2:9">
      <c r="B51" s="9" t="s">
        <v>88</v>
      </c>
      <c r="C51" s="10" t="s">
        <v>89</v>
      </c>
      <c r="D51" s="11"/>
      <c r="E51" s="11"/>
      <c r="F51" s="11">
        <f t="shared" si="11"/>
        <v>0</v>
      </c>
      <c r="G51" s="11"/>
      <c r="H51" s="11"/>
      <c r="I51" s="11">
        <f t="shared" si="3"/>
        <v>0</v>
      </c>
    </row>
    <row r="52" spans="2:9">
      <c r="B52" s="9" t="s">
        <v>90</v>
      </c>
      <c r="C52" s="10" t="s">
        <v>91</v>
      </c>
      <c r="D52" s="11">
        <v>0</v>
      </c>
      <c r="E52" s="11">
        <v>762000</v>
      </c>
      <c r="F52" s="11">
        <f t="shared" si="11"/>
        <v>762000</v>
      </c>
      <c r="G52" s="11">
        <v>0</v>
      </c>
      <c r="H52" s="11">
        <v>0</v>
      </c>
      <c r="I52" s="11">
        <f t="shared" si="3"/>
        <v>762000</v>
      </c>
    </row>
    <row r="53" spans="2:9">
      <c r="B53" s="9" t="s">
        <v>92</v>
      </c>
      <c r="C53" s="10" t="s">
        <v>93</v>
      </c>
      <c r="D53" s="11"/>
      <c r="E53" s="11"/>
      <c r="F53" s="11">
        <f t="shared" si="11"/>
        <v>0</v>
      </c>
      <c r="G53" s="11"/>
      <c r="H53" s="11"/>
      <c r="I53" s="11">
        <f t="shared" si="3"/>
        <v>0</v>
      </c>
    </row>
    <row r="54" spans="2:9">
      <c r="B54" s="9" t="s">
        <v>94</v>
      </c>
      <c r="C54" s="10" t="s">
        <v>95</v>
      </c>
      <c r="D54" s="11"/>
      <c r="E54" s="11"/>
      <c r="F54" s="11">
        <f t="shared" si="11"/>
        <v>0</v>
      </c>
      <c r="G54" s="11"/>
      <c r="H54" s="11"/>
      <c r="I54" s="11">
        <f t="shared" si="3"/>
        <v>0</v>
      </c>
    </row>
    <row r="55" spans="2:9">
      <c r="B55" s="9" t="s">
        <v>96</v>
      </c>
      <c r="C55" s="10" t="s">
        <v>97</v>
      </c>
      <c r="D55" s="11"/>
      <c r="E55" s="11"/>
      <c r="F55" s="11">
        <f t="shared" si="11"/>
        <v>0</v>
      </c>
      <c r="G55" s="11"/>
      <c r="H55" s="11"/>
      <c r="I55" s="11">
        <f t="shared" si="3"/>
        <v>0</v>
      </c>
    </row>
    <row r="56" spans="2:9">
      <c r="B56" s="25" t="s">
        <v>98</v>
      </c>
      <c r="C56" s="26"/>
      <c r="D56" s="8">
        <f>SUM(D57:D59)</f>
        <v>0</v>
      </c>
      <c r="E56" s="8">
        <f t="shared" ref="E56:H56" si="12">SUM(E57:E59)</f>
        <v>0</v>
      </c>
      <c r="F56" s="8">
        <f t="shared" si="12"/>
        <v>0</v>
      </c>
      <c r="G56" s="8">
        <f t="shared" si="12"/>
        <v>0</v>
      </c>
      <c r="H56" s="8">
        <f t="shared" si="12"/>
        <v>0</v>
      </c>
      <c r="I56" s="8">
        <f t="shared" si="3"/>
        <v>0</v>
      </c>
    </row>
    <row r="57" spans="2:9">
      <c r="B57" s="9" t="s">
        <v>99</v>
      </c>
      <c r="C57" s="10" t="s">
        <v>100</v>
      </c>
      <c r="D57" s="11"/>
      <c r="E57" s="11"/>
      <c r="F57" s="11">
        <f t="shared" ref="F57:F59" si="13">D57+E57</f>
        <v>0</v>
      </c>
      <c r="G57" s="11"/>
      <c r="H57" s="11"/>
      <c r="I57" s="11">
        <f t="shared" si="3"/>
        <v>0</v>
      </c>
    </row>
    <row r="58" spans="2:9">
      <c r="B58" s="9" t="s">
        <v>101</v>
      </c>
      <c r="C58" s="10" t="s">
        <v>102</v>
      </c>
      <c r="D58" s="11"/>
      <c r="E58" s="11"/>
      <c r="F58" s="11">
        <f t="shared" si="13"/>
        <v>0</v>
      </c>
      <c r="G58" s="11"/>
      <c r="H58" s="11"/>
      <c r="I58" s="11">
        <f t="shared" si="3"/>
        <v>0</v>
      </c>
    </row>
    <row r="59" spans="2:9">
      <c r="B59" s="9" t="s">
        <v>103</v>
      </c>
      <c r="C59" s="10" t="s">
        <v>104</v>
      </c>
      <c r="D59" s="11"/>
      <c r="E59" s="11"/>
      <c r="F59" s="11">
        <f t="shared" si="13"/>
        <v>0</v>
      </c>
      <c r="G59" s="11"/>
      <c r="H59" s="11"/>
      <c r="I59" s="11">
        <f t="shared" si="3"/>
        <v>0</v>
      </c>
    </row>
    <row r="60" spans="2:9">
      <c r="B60" s="25" t="s">
        <v>105</v>
      </c>
      <c r="C60" s="26"/>
      <c r="D60" s="8">
        <f>SUM(D61:D68)</f>
        <v>0</v>
      </c>
      <c r="E60" s="8">
        <f t="shared" ref="E60:H60" si="14">SUM(E61:E68)</f>
        <v>0</v>
      </c>
      <c r="F60" s="8">
        <f t="shared" si="14"/>
        <v>0</v>
      </c>
      <c r="G60" s="8">
        <f t="shared" si="14"/>
        <v>0</v>
      </c>
      <c r="H60" s="8">
        <f t="shared" si="14"/>
        <v>0</v>
      </c>
      <c r="I60" s="8">
        <f t="shared" si="3"/>
        <v>0</v>
      </c>
    </row>
    <row r="61" spans="2:9">
      <c r="B61" s="9" t="s">
        <v>106</v>
      </c>
      <c r="C61" s="10" t="s">
        <v>107</v>
      </c>
      <c r="D61" s="11"/>
      <c r="E61" s="11"/>
      <c r="F61" s="11">
        <f t="shared" ref="F61:F68" si="15">D61+E61</f>
        <v>0</v>
      </c>
      <c r="G61" s="11"/>
      <c r="H61" s="11"/>
      <c r="I61" s="11">
        <f t="shared" si="3"/>
        <v>0</v>
      </c>
    </row>
    <row r="62" spans="2:9">
      <c r="B62" s="9" t="s">
        <v>108</v>
      </c>
      <c r="C62" s="10" t="s">
        <v>109</v>
      </c>
      <c r="D62" s="11"/>
      <c r="E62" s="11"/>
      <c r="F62" s="11">
        <f t="shared" si="15"/>
        <v>0</v>
      </c>
      <c r="G62" s="11"/>
      <c r="H62" s="11"/>
      <c r="I62" s="11">
        <f t="shared" si="3"/>
        <v>0</v>
      </c>
    </row>
    <row r="63" spans="2:9">
      <c r="B63" s="9" t="s">
        <v>110</v>
      </c>
      <c r="C63" s="10" t="s">
        <v>111</v>
      </c>
      <c r="D63" s="11"/>
      <c r="E63" s="11"/>
      <c r="F63" s="11">
        <f t="shared" si="15"/>
        <v>0</v>
      </c>
      <c r="G63" s="11"/>
      <c r="H63" s="11"/>
      <c r="I63" s="11">
        <f t="shared" si="3"/>
        <v>0</v>
      </c>
    </row>
    <row r="64" spans="2:9">
      <c r="B64" s="9" t="s">
        <v>112</v>
      </c>
      <c r="C64" s="10" t="s">
        <v>113</v>
      </c>
      <c r="D64" s="11"/>
      <c r="E64" s="11"/>
      <c r="F64" s="11">
        <f t="shared" si="15"/>
        <v>0</v>
      </c>
      <c r="G64" s="11"/>
      <c r="H64" s="11"/>
      <c r="I64" s="11">
        <f t="shared" si="3"/>
        <v>0</v>
      </c>
    </row>
    <row r="65" spans="2:9">
      <c r="B65" s="9" t="s">
        <v>114</v>
      </c>
      <c r="C65" s="10" t="s">
        <v>115</v>
      </c>
      <c r="D65" s="11"/>
      <c r="E65" s="11"/>
      <c r="F65" s="11">
        <f t="shared" si="15"/>
        <v>0</v>
      </c>
      <c r="G65" s="11"/>
      <c r="H65" s="11"/>
      <c r="I65" s="11">
        <f t="shared" si="3"/>
        <v>0</v>
      </c>
    </row>
    <row r="66" spans="2:9">
      <c r="B66" s="9" t="s">
        <v>116</v>
      </c>
      <c r="C66" s="10" t="s">
        <v>117</v>
      </c>
      <c r="D66" s="11"/>
      <c r="E66" s="11"/>
      <c r="F66" s="11">
        <f t="shared" si="15"/>
        <v>0</v>
      </c>
      <c r="G66" s="11"/>
      <c r="H66" s="11"/>
      <c r="I66" s="11">
        <f t="shared" si="3"/>
        <v>0</v>
      </c>
    </row>
    <row r="67" spans="2:9">
      <c r="B67" s="9"/>
      <c r="C67" s="10" t="s">
        <v>118</v>
      </c>
      <c r="D67" s="11"/>
      <c r="E67" s="11"/>
      <c r="F67" s="11">
        <f t="shared" si="15"/>
        <v>0</v>
      </c>
      <c r="G67" s="11"/>
      <c r="H67" s="11"/>
      <c r="I67" s="11">
        <f t="shared" si="3"/>
        <v>0</v>
      </c>
    </row>
    <row r="68" spans="2:9">
      <c r="B68" s="9" t="s">
        <v>119</v>
      </c>
      <c r="C68" s="10" t="s">
        <v>120</v>
      </c>
      <c r="D68" s="11"/>
      <c r="E68" s="11"/>
      <c r="F68" s="11">
        <f t="shared" si="15"/>
        <v>0</v>
      </c>
      <c r="G68" s="11"/>
      <c r="H68" s="11"/>
      <c r="I68" s="11">
        <f t="shared" si="3"/>
        <v>0</v>
      </c>
    </row>
    <row r="69" spans="2:9">
      <c r="B69" s="25" t="s">
        <v>121</v>
      </c>
      <c r="C69" s="26"/>
      <c r="D69" s="8">
        <f>SUM(D70:D72)</f>
        <v>0</v>
      </c>
      <c r="E69" s="8">
        <f t="shared" ref="E69:H69" si="16">SUM(E70:E72)</f>
        <v>0</v>
      </c>
      <c r="F69" s="8">
        <f t="shared" si="16"/>
        <v>0</v>
      </c>
      <c r="G69" s="8">
        <f t="shared" si="16"/>
        <v>0</v>
      </c>
      <c r="H69" s="8">
        <f t="shared" si="16"/>
        <v>0</v>
      </c>
      <c r="I69" s="8">
        <f t="shared" si="3"/>
        <v>0</v>
      </c>
    </row>
    <row r="70" spans="2:9">
      <c r="B70" s="9" t="s">
        <v>122</v>
      </c>
      <c r="C70" s="10" t="s">
        <v>123</v>
      </c>
      <c r="D70" s="11"/>
      <c r="E70" s="11"/>
      <c r="F70" s="11">
        <f t="shared" ref="F70:F72" si="17">D70+E70</f>
        <v>0</v>
      </c>
      <c r="G70" s="11"/>
      <c r="H70" s="11"/>
      <c r="I70" s="11">
        <f t="shared" si="3"/>
        <v>0</v>
      </c>
    </row>
    <row r="71" spans="2:9">
      <c r="B71" s="9" t="s">
        <v>124</v>
      </c>
      <c r="C71" s="10" t="s">
        <v>125</v>
      </c>
      <c r="D71" s="11"/>
      <c r="E71" s="11"/>
      <c r="F71" s="11">
        <f t="shared" si="17"/>
        <v>0</v>
      </c>
      <c r="G71" s="11"/>
      <c r="H71" s="11"/>
      <c r="I71" s="11">
        <f t="shared" si="3"/>
        <v>0</v>
      </c>
    </row>
    <row r="72" spans="2:9">
      <c r="B72" s="9" t="s">
        <v>126</v>
      </c>
      <c r="C72" s="10" t="s">
        <v>127</v>
      </c>
      <c r="D72" s="11"/>
      <c r="E72" s="11"/>
      <c r="F72" s="11">
        <f t="shared" si="17"/>
        <v>0</v>
      </c>
      <c r="G72" s="11"/>
      <c r="H72" s="11"/>
      <c r="I72" s="11">
        <f t="shared" si="3"/>
        <v>0</v>
      </c>
    </row>
    <row r="73" spans="2:9">
      <c r="B73" s="25" t="s">
        <v>128</v>
      </c>
      <c r="C73" s="26"/>
      <c r="D73" s="8">
        <f>SUM(D74:D80)</f>
        <v>0</v>
      </c>
      <c r="E73" s="8">
        <f t="shared" ref="E73:H73" si="18">SUM(E74:E80)</f>
        <v>0</v>
      </c>
      <c r="F73" s="8">
        <f t="shared" si="18"/>
        <v>0</v>
      </c>
      <c r="G73" s="8">
        <f t="shared" si="18"/>
        <v>0</v>
      </c>
      <c r="H73" s="8">
        <f t="shared" si="18"/>
        <v>0</v>
      </c>
      <c r="I73" s="8">
        <f t="shared" si="3"/>
        <v>0</v>
      </c>
    </row>
    <row r="74" spans="2:9">
      <c r="B74" s="9" t="s">
        <v>129</v>
      </c>
      <c r="C74" s="10" t="s">
        <v>130</v>
      </c>
      <c r="D74" s="11"/>
      <c r="E74" s="11"/>
      <c r="F74" s="11">
        <f t="shared" ref="F74:F80" si="19">D74+E74</f>
        <v>0</v>
      </c>
      <c r="G74" s="11"/>
      <c r="H74" s="11"/>
      <c r="I74" s="11">
        <f t="shared" ref="I74:I80" si="20">F74-G74</f>
        <v>0</v>
      </c>
    </row>
    <row r="75" spans="2:9">
      <c r="B75" s="9" t="s">
        <v>131</v>
      </c>
      <c r="C75" s="10" t="s">
        <v>132</v>
      </c>
      <c r="D75" s="11"/>
      <c r="E75" s="11"/>
      <c r="F75" s="11">
        <f t="shared" si="19"/>
        <v>0</v>
      </c>
      <c r="G75" s="11"/>
      <c r="H75" s="11"/>
      <c r="I75" s="11">
        <f t="shared" si="20"/>
        <v>0</v>
      </c>
    </row>
    <row r="76" spans="2:9">
      <c r="B76" s="9" t="s">
        <v>133</v>
      </c>
      <c r="C76" s="10" t="s">
        <v>134</v>
      </c>
      <c r="D76" s="11"/>
      <c r="E76" s="11"/>
      <c r="F76" s="11">
        <f t="shared" si="19"/>
        <v>0</v>
      </c>
      <c r="G76" s="11"/>
      <c r="H76" s="11"/>
      <c r="I76" s="11">
        <f t="shared" si="20"/>
        <v>0</v>
      </c>
    </row>
    <row r="77" spans="2:9">
      <c r="B77" s="9" t="s">
        <v>135</v>
      </c>
      <c r="C77" s="10" t="s">
        <v>136</v>
      </c>
      <c r="D77" s="11"/>
      <c r="E77" s="11"/>
      <c r="F77" s="11">
        <f t="shared" si="19"/>
        <v>0</v>
      </c>
      <c r="G77" s="11"/>
      <c r="H77" s="11"/>
      <c r="I77" s="11">
        <f t="shared" si="20"/>
        <v>0</v>
      </c>
    </row>
    <row r="78" spans="2:9">
      <c r="B78" s="9" t="s">
        <v>137</v>
      </c>
      <c r="C78" s="10" t="s">
        <v>138</v>
      </c>
      <c r="D78" s="11"/>
      <c r="E78" s="11"/>
      <c r="F78" s="11">
        <f t="shared" si="19"/>
        <v>0</v>
      </c>
      <c r="G78" s="11"/>
      <c r="H78" s="11"/>
      <c r="I78" s="11">
        <f t="shared" si="20"/>
        <v>0</v>
      </c>
    </row>
    <row r="79" spans="2:9">
      <c r="B79" s="9" t="s">
        <v>139</v>
      </c>
      <c r="C79" s="10" t="s">
        <v>140</v>
      </c>
      <c r="D79" s="11"/>
      <c r="E79" s="11"/>
      <c r="F79" s="11">
        <f t="shared" si="19"/>
        <v>0</v>
      </c>
      <c r="G79" s="11"/>
      <c r="H79" s="11"/>
      <c r="I79" s="11">
        <f t="shared" si="20"/>
        <v>0</v>
      </c>
    </row>
    <row r="80" spans="2:9">
      <c r="B80" s="9" t="s">
        <v>141</v>
      </c>
      <c r="C80" s="10" t="s">
        <v>142</v>
      </c>
      <c r="D80" s="11"/>
      <c r="E80" s="11"/>
      <c r="F80" s="11">
        <f t="shared" si="19"/>
        <v>0</v>
      </c>
      <c r="G80" s="11"/>
      <c r="H80" s="11"/>
      <c r="I80" s="11">
        <f t="shared" si="20"/>
        <v>0</v>
      </c>
    </row>
    <row r="81" spans="2:9">
      <c r="B81" s="15"/>
      <c r="C81" s="24"/>
      <c r="D81" s="16"/>
      <c r="E81" s="16"/>
      <c r="F81" s="16"/>
      <c r="G81" s="16"/>
      <c r="H81" s="16"/>
      <c r="I81" s="16"/>
    </row>
    <row r="82" spans="2:9">
      <c r="B82" s="39" t="s">
        <v>143</v>
      </c>
      <c r="C82" s="40"/>
      <c r="D82" s="16">
        <f>D83+D91+D101+D111+D121+D131+D135+D144+D148</f>
        <v>4425730074</v>
      </c>
      <c r="E82" s="16">
        <f t="shared" ref="E82:I82" si="21">E83+E91+E101+E111+E121+E131+E135+E144+E148</f>
        <v>99388904.290000007</v>
      </c>
      <c r="F82" s="16">
        <f t="shared" si="21"/>
        <v>4525118978.29</v>
      </c>
      <c r="G82" s="16">
        <f t="shared" si="21"/>
        <v>1690172413.48</v>
      </c>
      <c r="H82" s="16">
        <f t="shared" si="21"/>
        <v>1690170775.98</v>
      </c>
      <c r="I82" s="16">
        <f t="shared" si="21"/>
        <v>2834946564.8099999</v>
      </c>
    </row>
    <row r="83" spans="2:9">
      <c r="B83" s="37" t="s">
        <v>9</v>
      </c>
      <c r="C83" s="38"/>
      <c r="D83" s="16">
        <f>SUM(D84:D90)</f>
        <v>190212402.80000001</v>
      </c>
      <c r="E83" s="16">
        <f t="shared" ref="E83:I83" si="22">SUM(E84:E90)</f>
        <v>0</v>
      </c>
      <c r="F83" s="16">
        <f t="shared" si="22"/>
        <v>190212402.79999998</v>
      </c>
      <c r="G83" s="16">
        <f t="shared" si="22"/>
        <v>81789550.140000001</v>
      </c>
      <c r="H83" s="16">
        <f t="shared" si="22"/>
        <v>81789550.140000001</v>
      </c>
      <c r="I83" s="16">
        <f t="shared" si="22"/>
        <v>108422852.65999997</v>
      </c>
    </row>
    <row r="84" spans="2:9">
      <c r="B84" s="9" t="s">
        <v>144</v>
      </c>
      <c r="C84" s="17" t="s">
        <v>11</v>
      </c>
      <c r="D84" s="18">
        <v>52760700</v>
      </c>
      <c r="E84" s="18">
        <v>-1648588.31</v>
      </c>
      <c r="F84" s="11">
        <f t="shared" ref="F84:F90" si="23">D84+E84</f>
        <v>51112111.689999998</v>
      </c>
      <c r="G84" s="18">
        <v>24617921.199999999</v>
      </c>
      <c r="H84" s="18">
        <v>24617921.199999999</v>
      </c>
      <c r="I84" s="18">
        <f t="shared" ref="I84:I147" si="24">F84-G84</f>
        <v>26494190.489999998</v>
      </c>
    </row>
    <row r="85" spans="2:9">
      <c r="B85" s="9" t="s">
        <v>145</v>
      </c>
      <c r="C85" s="17" t="s">
        <v>13</v>
      </c>
      <c r="D85" s="18"/>
      <c r="E85" s="18"/>
      <c r="F85" s="11">
        <f t="shared" si="23"/>
        <v>0</v>
      </c>
      <c r="G85" s="18"/>
      <c r="H85" s="18"/>
      <c r="I85" s="18">
        <f t="shared" si="24"/>
        <v>0</v>
      </c>
    </row>
    <row r="86" spans="2:9">
      <c r="B86" s="9" t="s">
        <v>146</v>
      </c>
      <c r="C86" s="17" t="s">
        <v>15</v>
      </c>
      <c r="D86" s="18">
        <v>60767143</v>
      </c>
      <c r="E86" s="18">
        <v>-1132588.31</v>
      </c>
      <c r="F86" s="11">
        <f t="shared" si="23"/>
        <v>59634554.689999998</v>
      </c>
      <c r="G86" s="18">
        <v>19181151.98</v>
      </c>
      <c r="H86" s="18">
        <v>19181151.98</v>
      </c>
      <c r="I86" s="18">
        <f t="shared" si="24"/>
        <v>40453402.709999993</v>
      </c>
    </row>
    <row r="87" spans="2:9">
      <c r="B87" s="9" t="s">
        <v>147</v>
      </c>
      <c r="C87" s="17" t="s">
        <v>17</v>
      </c>
      <c r="D87" s="18">
        <v>18071548</v>
      </c>
      <c r="E87" s="18">
        <v>-540000</v>
      </c>
      <c r="F87" s="11">
        <f t="shared" si="23"/>
        <v>17531548</v>
      </c>
      <c r="G87" s="18">
        <v>7829722.9000000004</v>
      </c>
      <c r="H87" s="18">
        <v>7829722.9000000004</v>
      </c>
      <c r="I87" s="18">
        <f t="shared" si="24"/>
        <v>9701825.0999999996</v>
      </c>
    </row>
    <row r="88" spans="2:9">
      <c r="B88" s="9" t="s">
        <v>148</v>
      </c>
      <c r="C88" s="17" t="s">
        <v>19</v>
      </c>
      <c r="D88" s="18">
        <v>58017081.799999997</v>
      </c>
      <c r="E88" s="18">
        <v>3319176.62</v>
      </c>
      <c r="F88" s="11">
        <f t="shared" si="23"/>
        <v>61336258.419999994</v>
      </c>
      <c r="G88" s="18">
        <v>29832203.719999999</v>
      </c>
      <c r="H88" s="18">
        <v>29832203.719999999</v>
      </c>
      <c r="I88" s="18">
        <f t="shared" si="24"/>
        <v>31504054.699999996</v>
      </c>
    </row>
    <row r="89" spans="2:9">
      <c r="B89" s="9" t="s">
        <v>149</v>
      </c>
      <c r="C89" s="17" t="s">
        <v>21</v>
      </c>
      <c r="D89" s="18"/>
      <c r="E89" s="18"/>
      <c r="F89" s="11">
        <f t="shared" si="23"/>
        <v>0</v>
      </c>
      <c r="G89" s="18"/>
      <c r="H89" s="18"/>
      <c r="I89" s="18">
        <f t="shared" si="24"/>
        <v>0</v>
      </c>
    </row>
    <row r="90" spans="2:9">
      <c r="B90" s="9" t="s">
        <v>150</v>
      </c>
      <c r="C90" s="17" t="s">
        <v>23</v>
      </c>
      <c r="D90" s="18">
        <v>595930</v>
      </c>
      <c r="E90" s="18">
        <v>2000</v>
      </c>
      <c r="F90" s="11">
        <f t="shared" si="23"/>
        <v>597930</v>
      </c>
      <c r="G90" s="18">
        <v>328550.34000000003</v>
      </c>
      <c r="H90" s="18">
        <v>328550.34000000003</v>
      </c>
      <c r="I90" s="18">
        <f t="shared" si="24"/>
        <v>269379.65999999997</v>
      </c>
    </row>
    <row r="91" spans="2:9">
      <c r="B91" s="37" t="s">
        <v>24</v>
      </c>
      <c r="C91" s="38"/>
      <c r="D91" s="16">
        <f>SUM(D92:D100)</f>
        <v>7616634.5199999996</v>
      </c>
      <c r="E91" s="16">
        <f t="shared" ref="E91:H91" si="25">SUM(E92:E100)</f>
        <v>-285075.66000000003</v>
      </c>
      <c r="F91" s="16">
        <f t="shared" si="25"/>
        <v>7331558.8599999994</v>
      </c>
      <c r="G91" s="16">
        <f t="shared" si="25"/>
        <v>1501618.62</v>
      </c>
      <c r="H91" s="16">
        <f t="shared" si="25"/>
        <v>1501618.62</v>
      </c>
      <c r="I91" s="16">
        <f t="shared" si="24"/>
        <v>5829940.2399999993</v>
      </c>
    </row>
    <row r="92" spans="2:9">
      <c r="B92" s="9" t="s">
        <v>151</v>
      </c>
      <c r="C92" s="17" t="s">
        <v>26</v>
      </c>
      <c r="D92" s="18">
        <v>2348446.9</v>
      </c>
      <c r="E92" s="18">
        <v>0</v>
      </c>
      <c r="F92" s="11">
        <f t="shared" ref="F92:F100" si="26">D92+E92</f>
        <v>2348446.9</v>
      </c>
      <c r="G92" s="18">
        <v>389343.51</v>
      </c>
      <c r="H92" s="18">
        <v>389343.51</v>
      </c>
      <c r="I92" s="18">
        <f t="shared" si="24"/>
        <v>1959103.39</v>
      </c>
    </row>
    <row r="93" spans="2:9">
      <c r="B93" s="9" t="s">
        <v>152</v>
      </c>
      <c r="C93" s="17" t="s">
        <v>28</v>
      </c>
      <c r="D93" s="18">
        <v>355417.5</v>
      </c>
      <c r="E93" s="18">
        <v>0</v>
      </c>
      <c r="F93" s="11">
        <f t="shared" si="26"/>
        <v>355417.5</v>
      </c>
      <c r="G93" s="18">
        <v>49236.49</v>
      </c>
      <c r="H93" s="18">
        <v>49236.49</v>
      </c>
      <c r="I93" s="18">
        <f t="shared" si="24"/>
        <v>306181.01</v>
      </c>
    </row>
    <row r="94" spans="2:9">
      <c r="B94" s="9" t="s">
        <v>153</v>
      </c>
      <c r="C94" s="17" t="s">
        <v>30</v>
      </c>
      <c r="D94" s="18"/>
      <c r="E94" s="18"/>
      <c r="F94" s="11">
        <f t="shared" si="26"/>
        <v>0</v>
      </c>
      <c r="G94" s="18"/>
      <c r="H94" s="18"/>
      <c r="I94" s="18">
        <f t="shared" si="24"/>
        <v>0</v>
      </c>
    </row>
    <row r="95" spans="2:9">
      <c r="B95" s="9" t="s">
        <v>154</v>
      </c>
      <c r="C95" s="17" t="s">
        <v>32</v>
      </c>
      <c r="D95" s="18">
        <v>1071520</v>
      </c>
      <c r="E95" s="18">
        <v>-147775.66</v>
      </c>
      <c r="F95" s="11">
        <f t="shared" si="26"/>
        <v>923744.34</v>
      </c>
      <c r="G95" s="18">
        <v>3433.71</v>
      </c>
      <c r="H95" s="18">
        <v>3433.71</v>
      </c>
      <c r="I95" s="18">
        <f t="shared" si="24"/>
        <v>920310.63</v>
      </c>
    </row>
    <row r="96" spans="2:9">
      <c r="B96" s="9" t="s">
        <v>155</v>
      </c>
      <c r="C96" s="17" t="s">
        <v>34</v>
      </c>
      <c r="D96" s="18"/>
      <c r="E96" s="18"/>
      <c r="F96" s="11">
        <f t="shared" si="26"/>
        <v>0</v>
      </c>
      <c r="G96" s="18"/>
      <c r="H96" s="18"/>
      <c r="I96" s="18">
        <f t="shared" si="24"/>
        <v>0</v>
      </c>
    </row>
    <row r="97" spans="2:9">
      <c r="B97" s="9" t="s">
        <v>156</v>
      </c>
      <c r="C97" s="17" t="s">
        <v>36</v>
      </c>
      <c r="D97" s="18">
        <v>2313990.12</v>
      </c>
      <c r="E97" s="18">
        <v>0</v>
      </c>
      <c r="F97" s="11">
        <f t="shared" si="26"/>
        <v>2313990.12</v>
      </c>
      <c r="G97" s="18">
        <v>998188.35</v>
      </c>
      <c r="H97" s="18">
        <v>998188.35</v>
      </c>
      <c r="I97" s="18">
        <f t="shared" si="24"/>
        <v>1315801.77</v>
      </c>
    </row>
    <row r="98" spans="2:9">
      <c r="B98" s="9" t="s">
        <v>157</v>
      </c>
      <c r="C98" s="17" t="s">
        <v>38</v>
      </c>
      <c r="D98" s="18">
        <v>1069810</v>
      </c>
      <c r="E98" s="18">
        <v>0</v>
      </c>
      <c r="F98" s="11">
        <f t="shared" si="26"/>
        <v>1069810</v>
      </c>
      <c r="G98" s="18">
        <v>0</v>
      </c>
      <c r="H98" s="18">
        <v>0</v>
      </c>
      <c r="I98" s="18">
        <f t="shared" si="24"/>
        <v>1069810</v>
      </c>
    </row>
    <row r="99" spans="2:9">
      <c r="B99" s="9" t="s">
        <v>158</v>
      </c>
      <c r="C99" s="17" t="s">
        <v>40</v>
      </c>
      <c r="D99" s="18"/>
      <c r="E99" s="18"/>
      <c r="F99" s="11">
        <f t="shared" si="26"/>
        <v>0</v>
      </c>
      <c r="G99" s="18"/>
      <c r="H99" s="18"/>
      <c r="I99" s="18">
        <f t="shared" si="24"/>
        <v>0</v>
      </c>
    </row>
    <row r="100" spans="2:9">
      <c r="B100" s="9" t="s">
        <v>159</v>
      </c>
      <c r="C100" s="17" t="s">
        <v>42</v>
      </c>
      <c r="D100" s="18">
        <v>457450</v>
      </c>
      <c r="E100" s="18">
        <v>-137300</v>
      </c>
      <c r="F100" s="11">
        <f t="shared" si="26"/>
        <v>320150</v>
      </c>
      <c r="G100" s="18">
        <v>61416.56</v>
      </c>
      <c r="H100" s="18">
        <v>61416.56</v>
      </c>
      <c r="I100" s="18">
        <f t="shared" si="24"/>
        <v>258733.44</v>
      </c>
    </row>
    <row r="101" spans="2:9">
      <c r="B101" s="37" t="s">
        <v>43</v>
      </c>
      <c r="C101" s="38"/>
      <c r="D101" s="16">
        <f>SUM(D102:D110)</f>
        <v>54345140.409999996</v>
      </c>
      <c r="E101" s="16">
        <f t="shared" ref="E101:H101" si="27">SUM(E102:E110)</f>
        <v>-6337903.9399999995</v>
      </c>
      <c r="F101" s="16">
        <f t="shared" si="27"/>
        <v>48007236.469999999</v>
      </c>
      <c r="G101" s="16">
        <f t="shared" si="27"/>
        <v>13812824.499999998</v>
      </c>
      <c r="H101" s="16">
        <f t="shared" si="27"/>
        <v>13811186.999999998</v>
      </c>
      <c r="I101" s="16">
        <f t="shared" si="24"/>
        <v>34194411.969999999</v>
      </c>
    </row>
    <row r="102" spans="2:9">
      <c r="B102" s="9" t="s">
        <v>160</v>
      </c>
      <c r="C102" s="17" t="s">
        <v>45</v>
      </c>
      <c r="D102" s="18">
        <v>3601710</v>
      </c>
      <c r="E102" s="18">
        <v>-337904</v>
      </c>
      <c r="F102" s="11">
        <f t="shared" ref="F102:F110" si="28">D102+E102</f>
        <v>3263806</v>
      </c>
      <c r="G102" s="18">
        <v>1154031</v>
      </c>
      <c r="H102" s="18">
        <v>1154031</v>
      </c>
      <c r="I102" s="18">
        <f t="shared" si="24"/>
        <v>2109775</v>
      </c>
    </row>
    <row r="103" spans="2:9">
      <c r="B103" s="9" t="s">
        <v>161</v>
      </c>
      <c r="C103" s="17" t="s">
        <v>47</v>
      </c>
      <c r="D103" s="18">
        <v>4971219.01</v>
      </c>
      <c r="E103" s="18">
        <v>-32979.25</v>
      </c>
      <c r="F103" s="11">
        <f t="shared" si="28"/>
        <v>4938239.76</v>
      </c>
      <c r="G103" s="18">
        <v>1577427.48</v>
      </c>
      <c r="H103" s="18">
        <v>1577427.48</v>
      </c>
      <c r="I103" s="18">
        <f t="shared" si="24"/>
        <v>3360812.28</v>
      </c>
    </row>
    <row r="104" spans="2:9">
      <c r="B104" s="9" t="s">
        <v>162</v>
      </c>
      <c r="C104" s="17" t="s">
        <v>49</v>
      </c>
      <c r="D104" s="18">
        <v>19221862.699999999</v>
      </c>
      <c r="E104" s="18">
        <v>-2979785.25</v>
      </c>
      <c r="F104" s="11">
        <f t="shared" si="28"/>
        <v>16242077.449999999</v>
      </c>
      <c r="G104" s="18">
        <v>5854086.0599999996</v>
      </c>
      <c r="H104" s="18">
        <v>5854086.0599999996</v>
      </c>
      <c r="I104" s="18">
        <f t="shared" si="24"/>
        <v>10387991.390000001</v>
      </c>
    </row>
    <row r="105" spans="2:9">
      <c r="B105" s="9" t="s">
        <v>163</v>
      </c>
      <c r="C105" s="17" t="s">
        <v>51</v>
      </c>
      <c r="D105" s="18">
        <v>649630.31000000006</v>
      </c>
      <c r="E105" s="18">
        <v>129255.72</v>
      </c>
      <c r="F105" s="11">
        <f t="shared" si="28"/>
        <v>778886.03</v>
      </c>
      <c r="G105" s="18">
        <v>732677.88</v>
      </c>
      <c r="H105" s="18">
        <v>731459.88</v>
      </c>
      <c r="I105" s="18">
        <f t="shared" si="24"/>
        <v>46208.150000000023</v>
      </c>
    </row>
    <row r="106" spans="2:9">
      <c r="B106" s="9" t="s">
        <v>164</v>
      </c>
      <c r="C106" s="17" t="s">
        <v>53</v>
      </c>
      <c r="D106" s="18">
        <v>17320991.260000002</v>
      </c>
      <c r="E106" s="18">
        <v>-3211349</v>
      </c>
      <c r="F106" s="11">
        <f t="shared" si="28"/>
        <v>14109642.260000002</v>
      </c>
      <c r="G106" s="18">
        <v>4075406.77</v>
      </c>
      <c r="H106" s="18">
        <v>4075406.77</v>
      </c>
      <c r="I106" s="18">
        <f t="shared" si="24"/>
        <v>10034235.490000002</v>
      </c>
    </row>
    <row r="107" spans="2:9">
      <c r="B107" s="9" t="s">
        <v>165</v>
      </c>
      <c r="C107" s="17" t="s">
        <v>55</v>
      </c>
      <c r="D107" s="18">
        <v>6869250.0499999998</v>
      </c>
      <c r="E107" s="18">
        <v>94857.84</v>
      </c>
      <c r="F107" s="11">
        <f t="shared" si="28"/>
        <v>6964107.8899999997</v>
      </c>
      <c r="G107" s="18">
        <v>94857.84</v>
      </c>
      <c r="H107" s="18">
        <v>94857.84</v>
      </c>
      <c r="I107" s="18">
        <f t="shared" si="24"/>
        <v>6869250.0499999998</v>
      </c>
    </row>
    <row r="108" spans="2:9">
      <c r="B108" s="9" t="s">
        <v>166</v>
      </c>
      <c r="C108" s="17" t="s">
        <v>57</v>
      </c>
      <c r="D108" s="18">
        <v>1183778</v>
      </c>
      <c r="E108" s="18">
        <v>0</v>
      </c>
      <c r="F108" s="11">
        <f t="shared" si="28"/>
        <v>1183778</v>
      </c>
      <c r="G108" s="18">
        <v>311827.78000000003</v>
      </c>
      <c r="H108" s="18">
        <v>311643.28000000003</v>
      </c>
      <c r="I108" s="18">
        <f t="shared" si="24"/>
        <v>871950.22</v>
      </c>
    </row>
    <row r="109" spans="2:9">
      <c r="B109" s="9" t="s">
        <v>167</v>
      </c>
      <c r="C109" s="17" t="s">
        <v>59</v>
      </c>
      <c r="D109" s="18">
        <v>500000</v>
      </c>
      <c r="E109" s="18">
        <v>0</v>
      </c>
      <c r="F109" s="11">
        <f t="shared" si="28"/>
        <v>500000</v>
      </c>
      <c r="G109" s="18">
        <v>0</v>
      </c>
      <c r="H109" s="18">
        <v>0</v>
      </c>
      <c r="I109" s="18">
        <f t="shared" si="24"/>
        <v>500000</v>
      </c>
    </row>
    <row r="110" spans="2:9">
      <c r="B110" s="9" t="s">
        <v>168</v>
      </c>
      <c r="C110" s="17" t="s">
        <v>61</v>
      </c>
      <c r="D110" s="18">
        <v>26699.08</v>
      </c>
      <c r="E110" s="18">
        <v>0</v>
      </c>
      <c r="F110" s="11">
        <f t="shared" si="28"/>
        <v>26699.08</v>
      </c>
      <c r="G110" s="18">
        <v>12509.69</v>
      </c>
      <c r="H110" s="18">
        <v>12274.69</v>
      </c>
      <c r="I110" s="18">
        <f t="shared" si="24"/>
        <v>14189.390000000001</v>
      </c>
    </row>
    <row r="111" spans="2:9">
      <c r="B111" s="37" t="s">
        <v>62</v>
      </c>
      <c r="C111" s="38"/>
      <c r="D111" s="16">
        <f>SUM(D112:D120)</f>
        <v>4173212074</v>
      </c>
      <c r="E111" s="16">
        <f t="shared" ref="E111:H111" si="29">SUM(E112:E120)</f>
        <v>106011883.89</v>
      </c>
      <c r="F111" s="16">
        <f t="shared" si="29"/>
        <v>4279223957.8899999</v>
      </c>
      <c r="G111" s="16">
        <f t="shared" si="29"/>
        <v>1593068420.22</v>
      </c>
      <c r="H111" s="16">
        <f t="shared" si="29"/>
        <v>1593068420.22</v>
      </c>
      <c r="I111" s="16">
        <f t="shared" si="24"/>
        <v>2686155537.6700001</v>
      </c>
    </row>
    <row r="112" spans="2:9">
      <c r="B112" s="9" t="s">
        <v>169</v>
      </c>
      <c r="C112" s="17" t="s">
        <v>64</v>
      </c>
      <c r="D112" s="18">
        <v>4173212074</v>
      </c>
      <c r="E112" s="18">
        <v>106011883.89</v>
      </c>
      <c r="F112" s="11">
        <f t="shared" ref="F112:F120" si="30">D112+E112</f>
        <v>4279223957.8899999</v>
      </c>
      <c r="G112" s="18">
        <v>1593068420.22</v>
      </c>
      <c r="H112" s="18">
        <v>1593068420.22</v>
      </c>
      <c r="I112" s="18">
        <f t="shared" si="24"/>
        <v>2686155537.6700001</v>
      </c>
    </row>
    <row r="113" spans="2:9">
      <c r="B113" s="9" t="s">
        <v>170</v>
      </c>
      <c r="C113" s="17" t="s">
        <v>66</v>
      </c>
      <c r="D113" s="18"/>
      <c r="E113" s="18"/>
      <c r="F113" s="11">
        <f t="shared" si="30"/>
        <v>0</v>
      </c>
      <c r="G113" s="18"/>
      <c r="H113" s="18"/>
      <c r="I113" s="18">
        <f t="shared" si="24"/>
        <v>0</v>
      </c>
    </row>
    <row r="114" spans="2:9">
      <c r="B114" s="9" t="s">
        <v>171</v>
      </c>
      <c r="C114" s="17" t="s">
        <v>68</v>
      </c>
      <c r="D114" s="18"/>
      <c r="E114" s="18"/>
      <c r="F114" s="11">
        <f t="shared" si="30"/>
        <v>0</v>
      </c>
      <c r="G114" s="18"/>
      <c r="H114" s="18"/>
      <c r="I114" s="18">
        <f t="shared" si="24"/>
        <v>0</v>
      </c>
    </row>
    <row r="115" spans="2:9">
      <c r="B115" s="9" t="s">
        <v>172</v>
      </c>
      <c r="C115" s="17" t="s">
        <v>70</v>
      </c>
      <c r="D115" s="18"/>
      <c r="E115" s="18"/>
      <c r="F115" s="11">
        <f t="shared" si="30"/>
        <v>0</v>
      </c>
      <c r="G115" s="18"/>
      <c r="H115" s="18"/>
      <c r="I115" s="18">
        <f t="shared" si="24"/>
        <v>0</v>
      </c>
    </row>
    <row r="116" spans="2:9">
      <c r="B116" s="9" t="s">
        <v>173</v>
      </c>
      <c r="C116" s="17" t="s">
        <v>72</v>
      </c>
      <c r="D116" s="18"/>
      <c r="E116" s="18"/>
      <c r="F116" s="11">
        <f t="shared" si="30"/>
        <v>0</v>
      </c>
      <c r="G116" s="18"/>
      <c r="H116" s="18"/>
      <c r="I116" s="18">
        <f t="shared" si="24"/>
        <v>0</v>
      </c>
    </row>
    <row r="117" spans="2:9">
      <c r="B117" s="9" t="s">
        <v>174</v>
      </c>
      <c r="C117" s="17" t="s">
        <v>74</v>
      </c>
      <c r="D117" s="18"/>
      <c r="E117" s="18"/>
      <c r="F117" s="11">
        <f t="shared" si="30"/>
        <v>0</v>
      </c>
      <c r="G117" s="18"/>
      <c r="H117" s="18"/>
      <c r="I117" s="18">
        <f t="shared" si="24"/>
        <v>0</v>
      </c>
    </row>
    <row r="118" spans="2:9">
      <c r="B118" s="14"/>
      <c r="C118" s="17" t="s">
        <v>75</v>
      </c>
      <c r="D118" s="18"/>
      <c r="E118" s="18"/>
      <c r="F118" s="11">
        <f t="shared" si="30"/>
        <v>0</v>
      </c>
      <c r="G118" s="18"/>
      <c r="H118" s="18"/>
      <c r="I118" s="18">
        <f t="shared" si="24"/>
        <v>0</v>
      </c>
    </row>
    <row r="119" spans="2:9">
      <c r="B119" s="14"/>
      <c r="C119" s="17" t="s">
        <v>76</v>
      </c>
      <c r="D119" s="18"/>
      <c r="E119" s="18"/>
      <c r="F119" s="11">
        <f t="shared" si="30"/>
        <v>0</v>
      </c>
      <c r="G119" s="18"/>
      <c r="H119" s="18"/>
      <c r="I119" s="18">
        <f t="shared" si="24"/>
        <v>0</v>
      </c>
    </row>
    <row r="120" spans="2:9">
      <c r="B120" s="9" t="s">
        <v>175</v>
      </c>
      <c r="C120" s="17" t="s">
        <v>78</v>
      </c>
      <c r="D120" s="18"/>
      <c r="E120" s="18"/>
      <c r="F120" s="11">
        <f t="shared" si="30"/>
        <v>0</v>
      </c>
      <c r="G120" s="18"/>
      <c r="H120" s="18"/>
      <c r="I120" s="18">
        <f t="shared" si="24"/>
        <v>0</v>
      </c>
    </row>
    <row r="121" spans="2:9">
      <c r="B121" s="37" t="s">
        <v>79</v>
      </c>
      <c r="C121" s="38"/>
      <c r="D121" s="16">
        <f>SUM(D122:D130)</f>
        <v>343822.27</v>
      </c>
      <c r="E121" s="16">
        <f t="shared" ref="E121:H121" si="31">SUM(E122:E130)</f>
        <v>0</v>
      </c>
      <c r="F121" s="16">
        <f t="shared" si="31"/>
        <v>343822.27</v>
      </c>
      <c r="G121" s="16">
        <f t="shared" si="31"/>
        <v>0</v>
      </c>
      <c r="H121" s="16">
        <f t="shared" si="31"/>
        <v>0</v>
      </c>
      <c r="I121" s="16">
        <f t="shared" si="24"/>
        <v>343822.27</v>
      </c>
    </row>
    <row r="122" spans="2:9">
      <c r="B122" s="9" t="s">
        <v>176</v>
      </c>
      <c r="C122" s="17" t="s">
        <v>81</v>
      </c>
      <c r="D122" s="18">
        <v>343822.27</v>
      </c>
      <c r="E122" s="18">
        <v>0</v>
      </c>
      <c r="F122" s="11">
        <f t="shared" ref="F122:F130" si="32">D122+E122</f>
        <v>343822.27</v>
      </c>
      <c r="G122" s="18">
        <v>0</v>
      </c>
      <c r="H122" s="18">
        <v>0</v>
      </c>
      <c r="I122" s="18">
        <f t="shared" si="24"/>
        <v>343822.27</v>
      </c>
    </row>
    <row r="123" spans="2:9">
      <c r="B123" s="9" t="s">
        <v>177</v>
      </c>
      <c r="C123" s="17" t="s">
        <v>83</v>
      </c>
      <c r="D123" s="18"/>
      <c r="E123" s="18"/>
      <c r="F123" s="11">
        <f t="shared" si="32"/>
        <v>0</v>
      </c>
      <c r="G123" s="18"/>
      <c r="H123" s="18"/>
      <c r="I123" s="18">
        <f t="shared" si="24"/>
        <v>0</v>
      </c>
    </row>
    <row r="124" spans="2:9">
      <c r="B124" s="9" t="s">
        <v>178</v>
      </c>
      <c r="C124" s="17" t="s">
        <v>85</v>
      </c>
      <c r="D124" s="18"/>
      <c r="E124" s="18"/>
      <c r="F124" s="11">
        <f t="shared" si="32"/>
        <v>0</v>
      </c>
      <c r="G124" s="18"/>
      <c r="H124" s="18"/>
      <c r="I124" s="18">
        <f t="shared" si="24"/>
        <v>0</v>
      </c>
    </row>
    <row r="125" spans="2:9">
      <c r="B125" s="9" t="s">
        <v>179</v>
      </c>
      <c r="C125" s="17" t="s">
        <v>87</v>
      </c>
      <c r="D125" s="18"/>
      <c r="E125" s="18"/>
      <c r="F125" s="11">
        <f t="shared" si="32"/>
        <v>0</v>
      </c>
      <c r="G125" s="18"/>
      <c r="H125" s="18"/>
      <c r="I125" s="18">
        <f t="shared" si="24"/>
        <v>0</v>
      </c>
    </row>
    <row r="126" spans="2:9">
      <c r="B126" s="9" t="s">
        <v>180</v>
      </c>
      <c r="C126" s="17" t="s">
        <v>89</v>
      </c>
      <c r="D126" s="18"/>
      <c r="E126" s="18"/>
      <c r="F126" s="11">
        <f t="shared" si="32"/>
        <v>0</v>
      </c>
      <c r="G126" s="18"/>
      <c r="H126" s="18"/>
      <c r="I126" s="18">
        <f t="shared" si="24"/>
        <v>0</v>
      </c>
    </row>
    <row r="127" spans="2:9">
      <c r="B127" s="9" t="s">
        <v>181</v>
      </c>
      <c r="C127" s="17" t="s">
        <v>91</v>
      </c>
      <c r="D127" s="18"/>
      <c r="E127" s="18"/>
      <c r="F127" s="11">
        <f t="shared" si="32"/>
        <v>0</v>
      </c>
      <c r="G127" s="18"/>
      <c r="H127" s="18"/>
      <c r="I127" s="18">
        <f t="shared" si="24"/>
        <v>0</v>
      </c>
    </row>
    <row r="128" spans="2:9">
      <c r="B128" s="9" t="s">
        <v>182</v>
      </c>
      <c r="C128" s="17" t="s">
        <v>93</v>
      </c>
      <c r="D128" s="18"/>
      <c r="E128" s="18"/>
      <c r="F128" s="11">
        <f t="shared" si="32"/>
        <v>0</v>
      </c>
      <c r="G128" s="18"/>
      <c r="H128" s="18"/>
      <c r="I128" s="18">
        <f t="shared" si="24"/>
        <v>0</v>
      </c>
    </row>
    <row r="129" spans="2:9">
      <c r="B129" s="9" t="s">
        <v>183</v>
      </c>
      <c r="C129" s="17" t="s">
        <v>95</v>
      </c>
      <c r="D129" s="18"/>
      <c r="E129" s="18"/>
      <c r="F129" s="11">
        <f t="shared" si="32"/>
        <v>0</v>
      </c>
      <c r="G129" s="18"/>
      <c r="H129" s="18"/>
      <c r="I129" s="18">
        <f t="shared" si="24"/>
        <v>0</v>
      </c>
    </row>
    <row r="130" spans="2:9">
      <c r="B130" s="9" t="s">
        <v>184</v>
      </c>
      <c r="C130" s="17" t="s">
        <v>97</v>
      </c>
      <c r="D130" s="18"/>
      <c r="E130" s="18"/>
      <c r="F130" s="11">
        <f t="shared" si="32"/>
        <v>0</v>
      </c>
      <c r="G130" s="18"/>
      <c r="H130" s="18"/>
      <c r="I130" s="18">
        <f t="shared" si="24"/>
        <v>0</v>
      </c>
    </row>
    <row r="131" spans="2:9">
      <c r="B131" s="37" t="s">
        <v>98</v>
      </c>
      <c r="C131" s="38"/>
      <c r="D131" s="16">
        <f>SUM(D132:D134)</f>
        <v>0</v>
      </c>
      <c r="E131" s="16">
        <f t="shared" ref="E131:H131" si="33">SUM(E132:E134)</f>
        <v>0</v>
      </c>
      <c r="F131" s="16">
        <f t="shared" si="33"/>
        <v>0</v>
      </c>
      <c r="G131" s="16">
        <f t="shared" si="33"/>
        <v>0</v>
      </c>
      <c r="H131" s="16">
        <f t="shared" si="33"/>
        <v>0</v>
      </c>
      <c r="I131" s="16">
        <f t="shared" si="24"/>
        <v>0</v>
      </c>
    </row>
    <row r="132" spans="2:9">
      <c r="B132" s="9" t="s">
        <v>185</v>
      </c>
      <c r="C132" s="17" t="s">
        <v>100</v>
      </c>
      <c r="D132" s="18"/>
      <c r="E132" s="18"/>
      <c r="F132" s="11">
        <f t="shared" ref="F132:F134" si="34">D132+E132</f>
        <v>0</v>
      </c>
      <c r="G132" s="18"/>
      <c r="H132" s="18"/>
      <c r="I132" s="18">
        <f t="shared" si="24"/>
        <v>0</v>
      </c>
    </row>
    <row r="133" spans="2:9">
      <c r="B133" s="9" t="s">
        <v>186</v>
      </c>
      <c r="C133" s="17" t="s">
        <v>102</v>
      </c>
      <c r="D133" s="18"/>
      <c r="E133" s="18"/>
      <c r="F133" s="11">
        <f t="shared" si="34"/>
        <v>0</v>
      </c>
      <c r="G133" s="18"/>
      <c r="H133" s="18"/>
      <c r="I133" s="18">
        <f t="shared" si="24"/>
        <v>0</v>
      </c>
    </row>
    <row r="134" spans="2:9">
      <c r="B134" s="9" t="s">
        <v>187</v>
      </c>
      <c r="C134" s="17" t="s">
        <v>104</v>
      </c>
      <c r="D134" s="18"/>
      <c r="E134" s="18"/>
      <c r="F134" s="11">
        <f t="shared" si="34"/>
        <v>0</v>
      </c>
      <c r="G134" s="18"/>
      <c r="H134" s="18"/>
      <c r="I134" s="18">
        <f t="shared" si="24"/>
        <v>0</v>
      </c>
    </row>
    <row r="135" spans="2:9">
      <c r="B135" s="37" t="s">
        <v>105</v>
      </c>
      <c r="C135" s="38"/>
      <c r="D135" s="16">
        <f>SUM(D136:D143)</f>
        <v>0</v>
      </c>
      <c r="E135" s="16">
        <f t="shared" ref="E135:H135" si="35">SUM(E136:E143)</f>
        <v>0</v>
      </c>
      <c r="F135" s="16">
        <f t="shared" si="35"/>
        <v>0</v>
      </c>
      <c r="G135" s="16">
        <f t="shared" si="35"/>
        <v>0</v>
      </c>
      <c r="H135" s="16">
        <f t="shared" si="35"/>
        <v>0</v>
      </c>
      <c r="I135" s="16">
        <f t="shared" si="24"/>
        <v>0</v>
      </c>
    </row>
    <row r="136" spans="2:9">
      <c r="B136" s="9" t="s">
        <v>188</v>
      </c>
      <c r="C136" s="17" t="s">
        <v>107</v>
      </c>
      <c r="D136" s="18"/>
      <c r="E136" s="18"/>
      <c r="F136" s="11">
        <f t="shared" ref="F136:F143" si="36">D136+E136</f>
        <v>0</v>
      </c>
      <c r="G136" s="18"/>
      <c r="H136" s="18"/>
      <c r="I136" s="18">
        <f t="shared" si="24"/>
        <v>0</v>
      </c>
    </row>
    <row r="137" spans="2:9">
      <c r="B137" s="9" t="s">
        <v>189</v>
      </c>
      <c r="C137" s="17" t="s">
        <v>109</v>
      </c>
      <c r="D137" s="18"/>
      <c r="E137" s="18"/>
      <c r="F137" s="11">
        <f t="shared" si="36"/>
        <v>0</v>
      </c>
      <c r="G137" s="18"/>
      <c r="H137" s="18"/>
      <c r="I137" s="18">
        <f t="shared" si="24"/>
        <v>0</v>
      </c>
    </row>
    <row r="138" spans="2:9">
      <c r="B138" s="9" t="s">
        <v>190</v>
      </c>
      <c r="C138" s="17" t="s">
        <v>111</v>
      </c>
      <c r="D138" s="18"/>
      <c r="E138" s="18"/>
      <c r="F138" s="11">
        <f t="shared" si="36"/>
        <v>0</v>
      </c>
      <c r="G138" s="18"/>
      <c r="H138" s="18"/>
      <c r="I138" s="18">
        <f t="shared" si="24"/>
        <v>0</v>
      </c>
    </row>
    <row r="139" spans="2:9">
      <c r="B139" s="9" t="s">
        <v>191</v>
      </c>
      <c r="C139" s="17" t="s">
        <v>113</v>
      </c>
      <c r="D139" s="18"/>
      <c r="E139" s="18"/>
      <c r="F139" s="11">
        <f t="shared" si="36"/>
        <v>0</v>
      </c>
      <c r="G139" s="18"/>
      <c r="H139" s="18"/>
      <c r="I139" s="18">
        <f t="shared" si="24"/>
        <v>0</v>
      </c>
    </row>
    <row r="140" spans="2:9">
      <c r="B140" s="9" t="s">
        <v>192</v>
      </c>
      <c r="C140" s="17" t="s">
        <v>115</v>
      </c>
      <c r="D140" s="18"/>
      <c r="E140" s="18"/>
      <c r="F140" s="11">
        <f t="shared" si="36"/>
        <v>0</v>
      </c>
      <c r="G140" s="18"/>
      <c r="H140" s="18"/>
      <c r="I140" s="18">
        <f t="shared" si="24"/>
        <v>0</v>
      </c>
    </row>
    <row r="141" spans="2:9">
      <c r="B141" s="9" t="s">
        <v>193</v>
      </c>
      <c r="C141" s="17" t="s">
        <v>117</v>
      </c>
      <c r="D141" s="18"/>
      <c r="E141" s="18"/>
      <c r="F141" s="11">
        <f t="shared" si="36"/>
        <v>0</v>
      </c>
      <c r="G141" s="18"/>
      <c r="H141" s="18"/>
      <c r="I141" s="18">
        <f t="shared" si="24"/>
        <v>0</v>
      </c>
    </row>
    <row r="142" spans="2:9">
      <c r="B142" s="9"/>
      <c r="C142" s="17" t="s">
        <v>118</v>
      </c>
      <c r="D142" s="18"/>
      <c r="E142" s="18"/>
      <c r="F142" s="11">
        <f t="shared" si="36"/>
        <v>0</v>
      </c>
      <c r="G142" s="18"/>
      <c r="H142" s="18"/>
      <c r="I142" s="18">
        <f t="shared" si="24"/>
        <v>0</v>
      </c>
    </row>
    <row r="143" spans="2:9">
      <c r="B143" s="9" t="s">
        <v>194</v>
      </c>
      <c r="C143" s="17" t="s">
        <v>120</v>
      </c>
      <c r="D143" s="18"/>
      <c r="E143" s="18"/>
      <c r="F143" s="11">
        <f t="shared" si="36"/>
        <v>0</v>
      </c>
      <c r="G143" s="18"/>
      <c r="H143" s="18"/>
      <c r="I143" s="18">
        <f t="shared" si="24"/>
        <v>0</v>
      </c>
    </row>
    <row r="144" spans="2:9">
      <c r="B144" s="37" t="s">
        <v>121</v>
      </c>
      <c r="C144" s="38"/>
      <c r="D144" s="16">
        <f>SUM(D145:D147)</f>
        <v>0</v>
      </c>
      <c r="E144" s="16">
        <f t="shared" ref="E144:H144" si="37">SUM(E145:E147)</f>
        <v>0</v>
      </c>
      <c r="F144" s="16">
        <f t="shared" si="37"/>
        <v>0</v>
      </c>
      <c r="G144" s="16">
        <f t="shared" si="37"/>
        <v>0</v>
      </c>
      <c r="H144" s="16">
        <f t="shared" si="37"/>
        <v>0</v>
      </c>
      <c r="I144" s="16">
        <f t="shared" si="24"/>
        <v>0</v>
      </c>
    </row>
    <row r="145" spans="2:9">
      <c r="B145" s="9" t="s">
        <v>195</v>
      </c>
      <c r="C145" s="17" t="s">
        <v>123</v>
      </c>
      <c r="D145" s="18"/>
      <c r="E145" s="18"/>
      <c r="F145" s="11">
        <f t="shared" ref="F145:F147" si="38">D145+E145</f>
        <v>0</v>
      </c>
      <c r="G145" s="18"/>
      <c r="H145" s="18"/>
      <c r="I145" s="18">
        <f t="shared" si="24"/>
        <v>0</v>
      </c>
    </row>
    <row r="146" spans="2:9">
      <c r="B146" s="9" t="s">
        <v>196</v>
      </c>
      <c r="C146" s="17" t="s">
        <v>125</v>
      </c>
      <c r="D146" s="18"/>
      <c r="E146" s="18"/>
      <c r="F146" s="11">
        <f t="shared" si="38"/>
        <v>0</v>
      </c>
      <c r="G146" s="18"/>
      <c r="H146" s="18"/>
      <c r="I146" s="18">
        <f t="shared" si="24"/>
        <v>0</v>
      </c>
    </row>
    <row r="147" spans="2:9">
      <c r="B147" s="9" t="s">
        <v>197</v>
      </c>
      <c r="C147" s="17" t="s">
        <v>127</v>
      </c>
      <c r="D147" s="18"/>
      <c r="E147" s="18"/>
      <c r="F147" s="11">
        <f t="shared" si="38"/>
        <v>0</v>
      </c>
      <c r="G147" s="18"/>
      <c r="H147" s="18"/>
      <c r="I147" s="18">
        <f t="shared" si="24"/>
        <v>0</v>
      </c>
    </row>
    <row r="148" spans="2:9">
      <c r="B148" s="37" t="s">
        <v>128</v>
      </c>
      <c r="C148" s="38"/>
      <c r="D148" s="16">
        <f>SUM(D149:D155)</f>
        <v>0</v>
      </c>
      <c r="E148" s="16">
        <f t="shared" ref="E148:H148" si="39">SUM(E149:E155)</f>
        <v>0</v>
      </c>
      <c r="F148" s="16">
        <f t="shared" si="39"/>
        <v>0</v>
      </c>
      <c r="G148" s="16">
        <f t="shared" si="39"/>
        <v>0</v>
      </c>
      <c r="H148" s="16">
        <f t="shared" si="39"/>
        <v>0</v>
      </c>
      <c r="I148" s="16">
        <f t="shared" ref="I148:I155" si="40">F148-G148</f>
        <v>0</v>
      </c>
    </row>
    <row r="149" spans="2:9">
      <c r="B149" s="9" t="s">
        <v>198</v>
      </c>
      <c r="C149" s="17" t="s">
        <v>130</v>
      </c>
      <c r="D149" s="18"/>
      <c r="E149" s="18"/>
      <c r="F149" s="11">
        <f t="shared" ref="F149:F155" si="41">D149+E149</f>
        <v>0</v>
      </c>
      <c r="G149" s="18"/>
      <c r="H149" s="18"/>
      <c r="I149" s="18">
        <f t="shared" si="40"/>
        <v>0</v>
      </c>
    </row>
    <row r="150" spans="2:9">
      <c r="B150" s="9" t="s">
        <v>199</v>
      </c>
      <c r="C150" s="17" t="s">
        <v>132</v>
      </c>
      <c r="D150" s="18"/>
      <c r="E150" s="18"/>
      <c r="F150" s="11">
        <f t="shared" si="41"/>
        <v>0</v>
      </c>
      <c r="G150" s="18"/>
      <c r="H150" s="18"/>
      <c r="I150" s="18">
        <f t="shared" si="40"/>
        <v>0</v>
      </c>
    </row>
    <row r="151" spans="2:9">
      <c r="B151" s="9" t="s">
        <v>200</v>
      </c>
      <c r="C151" s="17" t="s">
        <v>134</v>
      </c>
      <c r="D151" s="18"/>
      <c r="E151" s="18"/>
      <c r="F151" s="11">
        <f t="shared" si="41"/>
        <v>0</v>
      </c>
      <c r="G151" s="18"/>
      <c r="H151" s="18"/>
      <c r="I151" s="18">
        <f t="shared" si="40"/>
        <v>0</v>
      </c>
    </row>
    <row r="152" spans="2:9">
      <c r="B152" s="9" t="s">
        <v>201</v>
      </c>
      <c r="C152" s="17" t="s">
        <v>136</v>
      </c>
      <c r="D152" s="18"/>
      <c r="E152" s="18"/>
      <c r="F152" s="11">
        <f t="shared" si="41"/>
        <v>0</v>
      </c>
      <c r="G152" s="18"/>
      <c r="H152" s="18"/>
      <c r="I152" s="18">
        <f t="shared" si="40"/>
        <v>0</v>
      </c>
    </row>
    <row r="153" spans="2:9">
      <c r="B153" s="9" t="s">
        <v>202</v>
      </c>
      <c r="C153" s="17" t="s">
        <v>138</v>
      </c>
      <c r="D153" s="18"/>
      <c r="E153" s="18"/>
      <c r="F153" s="11">
        <f t="shared" si="41"/>
        <v>0</v>
      </c>
      <c r="G153" s="18"/>
      <c r="H153" s="18"/>
      <c r="I153" s="18">
        <f t="shared" si="40"/>
        <v>0</v>
      </c>
    </row>
    <row r="154" spans="2:9">
      <c r="B154" s="9" t="s">
        <v>203</v>
      </c>
      <c r="C154" s="17" t="s">
        <v>140</v>
      </c>
      <c r="D154" s="18"/>
      <c r="E154" s="18"/>
      <c r="F154" s="11">
        <f t="shared" si="41"/>
        <v>0</v>
      </c>
      <c r="G154" s="18"/>
      <c r="H154" s="18"/>
      <c r="I154" s="18">
        <f t="shared" si="40"/>
        <v>0</v>
      </c>
    </row>
    <row r="155" spans="2:9">
      <c r="B155" s="9" t="s">
        <v>204</v>
      </c>
      <c r="C155" s="17" t="s">
        <v>142</v>
      </c>
      <c r="D155" s="18"/>
      <c r="E155" s="18"/>
      <c r="F155" s="11">
        <f t="shared" si="41"/>
        <v>0</v>
      </c>
      <c r="G155" s="18"/>
      <c r="H155" s="18"/>
      <c r="I155" s="18">
        <f t="shared" si="40"/>
        <v>0</v>
      </c>
    </row>
    <row r="156" spans="2:9">
      <c r="B156" s="15"/>
      <c r="C156" s="19"/>
      <c r="D156" s="18"/>
      <c r="E156" s="18"/>
      <c r="F156" s="18"/>
      <c r="G156" s="18"/>
      <c r="H156" s="18"/>
      <c r="I156" s="18"/>
    </row>
    <row r="157" spans="2:9">
      <c r="B157" s="41" t="s">
        <v>205</v>
      </c>
      <c r="C157" s="42"/>
      <c r="D157" s="16">
        <f>D7+D82</f>
        <v>4441204069</v>
      </c>
      <c r="E157" s="16">
        <f t="shared" ref="E157:I157" si="42">E7+E82</f>
        <v>735274287.07000005</v>
      </c>
      <c r="F157" s="16">
        <f t="shared" si="42"/>
        <v>5176478356.0699997</v>
      </c>
      <c r="G157" s="16">
        <f t="shared" si="42"/>
        <v>1889597802.3499999</v>
      </c>
      <c r="H157" s="16">
        <f t="shared" si="42"/>
        <v>1889595477.52</v>
      </c>
      <c r="I157" s="16">
        <f t="shared" si="42"/>
        <v>3286880553.7200003</v>
      </c>
    </row>
    <row r="158" spans="2:9">
      <c r="B158" s="20"/>
      <c r="C158" s="21"/>
      <c r="D158" s="22"/>
      <c r="E158" s="22"/>
      <c r="F158" s="22"/>
      <c r="G158" s="22"/>
      <c r="H158" s="22"/>
      <c r="I158" s="22"/>
    </row>
    <row r="159" spans="2:9">
      <c r="B159" s="23" t="s">
        <v>206</v>
      </c>
    </row>
    <row r="160" spans="2:9">
      <c r="B160" s="23"/>
    </row>
    <row r="161" spans="2:2">
      <c r="B161" s="23"/>
    </row>
    <row r="162" spans="2:2"/>
    <row r="163" spans="2:2"/>
    <row r="164" spans="2:2"/>
    <row r="165" spans="2:2"/>
    <row r="166" spans="2:2"/>
  </sheetData>
  <mergeCells count="25">
    <mergeCell ref="B157:C157"/>
    <mergeCell ref="B111:C111"/>
    <mergeCell ref="B121:C121"/>
    <mergeCell ref="B131:C131"/>
    <mergeCell ref="B135:C135"/>
    <mergeCell ref="B144:C144"/>
    <mergeCell ref="B148:C148"/>
    <mergeCell ref="B101:C101"/>
    <mergeCell ref="B16:C16"/>
    <mergeCell ref="B26:C26"/>
    <mergeCell ref="B36:C36"/>
    <mergeCell ref="B46:C46"/>
    <mergeCell ref="B56:C56"/>
    <mergeCell ref="B60:C60"/>
    <mergeCell ref="B69:C69"/>
    <mergeCell ref="B73:C73"/>
    <mergeCell ref="B82:C82"/>
    <mergeCell ref="B83:C83"/>
    <mergeCell ref="B91:C91"/>
    <mergeCell ref="B8:C8"/>
    <mergeCell ref="B4:I4"/>
    <mergeCell ref="B5:C5"/>
    <mergeCell ref="D5:H5"/>
    <mergeCell ref="B6:C6"/>
    <mergeCell ref="B7:C7"/>
  </mergeCells>
  <printOptions horizontalCentered="1"/>
  <pageMargins left="0.70866141732283472" right="0.70866141732283472" top="0.51181102362204722" bottom="0.74803149606299213" header="0.31496062992125984" footer="0.31496062992125984"/>
  <pageSetup scale="62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LDF6a</vt:lpstr>
      <vt:lpstr>LDF6a!Área_de_impresión</vt:lpstr>
      <vt:lpstr>LDF6a!Títulos_a_imprimir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2018-04-18T19:40:42Z</cp:lastPrinted>
  <dcterms:created xsi:type="dcterms:W3CDTF">2018-04-18T19:40:40Z</dcterms:created>
  <dcterms:modified xsi:type="dcterms:W3CDTF">2018-07-16T18:58:36Z</dcterms:modified>
</cp:coreProperties>
</file>