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5" sheetId="1" r:id="rId1"/>
  </sheets>
  <definedNames>
    <definedName name="_xlnm.Print_Area" localSheetId="0">'LDF5'!$A$1:$I$73</definedName>
    <definedName name="_xlnm.Print_Titles" localSheetId="0">'LDF5'!$1:$5</definedName>
  </definedNames>
  <calcPr calcId="145621"/>
</workbook>
</file>

<file path=xl/calcChain.xml><?xml version="1.0" encoding="utf-8"?>
<calcChain xmlns="http://schemas.openxmlformats.org/spreadsheetml/2006/main">
  <c r="G68" i="1" l="1"/>
  <c r="F68" i="1"/>
  <c r="D68" i="1"/>
  <c r="C68" i="1"/>
  <c r="H67" i="1"/>
  <c r="E67" i="1"/>
  <c r="H66" i="1"/>
  <c r="E66" i="1"/>
  <c r="H63" i="1"/>
  <c r="H62" i="1" s="1"/>
  <c r="E63" i="1"/>
  <c r="E62" i="1" s="1"/>
  <c r="G62" i="1"/>
  <c r="F62" i="1"/>
  <c r="D62" i="1"/>
  <c r="C62" i="1"/>
  <c r="H60" i="1"/>
  <c r="E60" i="1"/>
  <c r="H59" i="1"/>
  <c r="E59" i="1"/>
  <c r="H58" i="1"/>
  <c r="E58" i="1"/>
  <c r="H57" i="1"/>
  <c r="E57" i="1"/>
  <c r="G56" i="1"/>
  <c r="F56" i="1"/>
  <c r="D56" i="1"/>
  <c r="C56" i="1"/>
  <c r="H55" i="1"/>
  <c r="E55" i="1"/>
  <c r="H54" i="1"/>
  <c r="E54" i="1"/>
  <c r="H53" i="1"/>
  <c r="E53" i="1"/>
  <c r="H52" i="1"/>
  <c r="E52" i="1"/>
  <c r="G51" i="1"/>
  <c r="F51" i="1"/>
  <c r="D51" i="1"/>
  <c r="C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H42" i="1" s="1"/>
  <c r="E44" i="1"/>
  <c r="H43" i="1"/>
  <c r="E43" i="1"/>
  <c r="G42" i="1"/>
  <c r="F42" i="1"/>
  <c r="D42" i="1"/>
  <c r="D61" i="1" s="1"/>
  <c r="C42" i="1"/>
  <c r="C61" i="1" s="1"/>
  <c r="H38" i="1"/>
  <c r="E38" i="1"/>
  <c r="H37" i="1"/>
  <c r="E37" i="1"/>
  <c r="G36" i="1"/>
  <c r="F36" i="1"/>
  <c r="D36" i="1"/>
  <c r="C36" i="1"/>
  <c r="H35" i="1"/>
  <c r="H34" i="1" s="1"/>
  <c r="E35" i="1"/>
  <c r="E34" i="1" s="1"/>
  <c r="G34" i="1"/>
  <c r="F34" i="1"/>
  <c r="D34" i="1"/>
  <c r="C34" i="1"/>
  <c r="H33" i="1"/>
  <c r="E33" i="1"/>
  <c r="H32" i="1"/>
  <c r="E32" i="1"/>
  <c r="H31" i="1"/>
  <c r="E31" i="1"/>
  <c r="H30" i="1"/>
  <c r="E30" i="1"/>
  <c r="H29" i="1"/>
  <c r="E29" i="1"/>
  <c r="H28" i="1"/>
  <c r="E28" i="1"/>
  <c r="G27" i="1"/>
  <c r="F27" i="1"/>
  <c r="D27" i="1"/>
  <c r="C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G15" i="1"/>
  <c r="F15" i="1"/>
  <c r="D15" i="1"/>
  <c r="C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E36" i="1" l="1"/>
  <c r="H15" i="1"/>
  <c r="F61" i="1"/>
  <c r="H36" i="1"/>
  <c r="G61" i="1"/>
  <c r="E42" i="1"/>
  <c r="E51" i="1"/>
  <c r="E15" i="1"/>
  <c r="C39" i="1"/>
  <c r="C64" i="1" s="1"/>
  <c r="G39" i="1"/>
  <c r="H51" i="1"/>
  <c r="H56" i="1"/>
  <c r="H61" i="1" s="1"/>
  <c r="H68" i="1"/>
  <c r="D39" i="1"/>
  <c r="D64" i="1" s="1"/>
  <c r="H27" i="1"/>
  <c r="E56" i="1"/>
  <c r="E68" i="1"/>
  <c r="F39" i="1"/>
  <c r="E27" i="1"/>
  <c r="F64" i="1" l="1"/>
  <c r="H40" i="1"/>
  <c r="H39" i="1"/>
  <c r="H64" i="1" s="1"/>
  <c r="E61" i="1"/>
  <c r="G64" i="1"/>
  <c r="E39" i="1"/>
  <c r="E64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<sst xmlns="http://schemas.openxmlformats.org/spreadsheetml/2006/main" count="72" uniqueCount="72">
  <si>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</si>
  <si>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</si>
  <si>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</si>
  <si>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</si>
  <si>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</si>
  <si>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</si>
  <si>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</si>
  <si>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</si>
  <si>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</si>
  <si>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</si>
  <si>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</si>
  <si>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</si>
  <si>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</si>
  <si>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</si>
  <si>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</si>
  <si>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</si>
  <si>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</si>
  <si>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</si>
  <si>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</si>
  <si>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</si>
  <si>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</si>
  <si>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</si>
  <si>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</si>
  <si>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</si>
  <si>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</si>
  <si>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</si>
  <si>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</si>
  <si>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</si>
  <si>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</si>
  <si>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</si>
  <si>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</si>
  <si>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</si>
  <si>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</si>
  <si>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</si>
  <si>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</si>
  <si>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</si>
  <si>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</si>
  <si>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</si>
  <si>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</si>
  <si>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</si>
  <si>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</si>
  <si>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</si>
  <si>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</si>
  <si>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</si>
  <si>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</si>
  <si>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</si>
  <si>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</si>
  <si>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</si>
  <si>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</si>
  <si>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</si>
  <si>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</si>
  <si>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</si>
  <si>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</si>
  <si>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</si>
  <si>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</si>
  <si>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</si>
  <si>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</si>
  <si>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</si>
  <si>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</si>
  <si>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</si>
  <si>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</si>
  <si>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</si>
  <si>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</si>
  <si>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</si>
  <si>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</si>
  <si>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</si>
  <si>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</si>
  <si>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</si>
  <si>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</si>
  <si>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</si>
  <si>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</si>
  <si>
    <t xml:space="preserve">
Estado Analítico de Ingresos Detallado - LDF 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</si>
</sst>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4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</cellStyleXfs>
  <cellXfs count="29">
    <xf numFmtId="0" fontId="0" fillId="0" borderId="0" xfId="0"/>
    <xf numFmtId="0" fontId="3" fillId="0" borderId="0" xfId="0" applyFont="1" applyFill="1" applyBorder="1" applyProtection="1">
      <protection hidden="1"/>
    </xf>
    <xf numFmtId="0" fontId="5" fillId="11" borderId="0" xfId="1" applyFont="1" applyFill="1" applyBorder="1" applyAlignment="1">
      <alignment horizontal="center" vertical="center"/>
    </xf>
    <xf numFmtId="0" fontId="6" fillId="11" borderId="5" xfId="1" applyFont="1" applyFill="1" applyBorder="1"/>
    <xf numFmtId="0" fontId="3" fillId="12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9" fillId="12" borderId="0" xfId="0" applyFont="1" applyFill="1" applyBorder="1" applyProtection="1">
      <protection hidden="1"/>
    </xf>
    <xf numFmtId="0" fontId="10" fillId="12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12" borderId="0" xfId="0" applyFont="1" applyFill="1" applyBorder="1" applyProtection="1">
      <protection hidden="1"/>
    </xf>
    <xf numFmtId="0" fontId="7" fillId="15" borderId="0" xfId="0" applyFont="1" applyFill="1" applyProtection="1">
      <protection hidden="1"/>
    </xf>
    <xf numFmtId="0" fontId="5" fillId="11" borderId="4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center"/>
    </xf>
    <xf numFmtId="0" fontId="5" fillId="11" borderId="3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2"/>
    </xf>
    <xf numFmtId="3" fontId="8" fillId="13" borderId="7" xfId="0" applyNumberFormat="1" applyFont="1" applyFill="1" applyBorder="1" applyAlignment="1">
      <alignment vertical="center"/>
    </xf>
    <xf numFmtId="3" fontId="7" fillId="14" borderId="7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 wrapText="1" indent="2"/>
    </xf>
    <xf numFmtId="0" fontId="5" fillId="11" borderId="5" xfId="1" applyFont="1" applyFill="1" applyBorder="1" applyAlignment="1">
      <alignment horizontal="center" vertical="center"/>
    </xf>
    <xf numFmtId="0" fontId="5" fillId="11" borderId="4" xfId="1" applyFont="1" applyFill="1" applyBorder="1" applyAlignment="1">
      <alignment horizontal="center" vertical="top"/>
    </xf>
    <xf numFmtId="0" fontId="5" fillId="11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3" fontId="8" fillId="0" borderId="6" xfId="0" applyNumberFormat="1" applyFont="1" applyBorder="1" applyAlignment="1">
      <alignment vertical="center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1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989461</xdr:colOff>
      <xdr:row>69</xdr:row>
      <xdr:rowOff>108147</xdr:rowOff>
    </xdr:from>
    <xdr:to>
      <xdr:col>6</xdr:col>
      <xdr:colOff>682625</xdr:colOff>
      <xdr:row>72</xdr:row>
      <xdr:rowOff>128574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11" y="14554397"/>
          <a:ext cx="15298289" cy="496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241</xdr:colOff>
      <xdr:row>0</xdr:row>
      <xdr:rowOff>122465</xdr:rowOff>
    </xdr:from>
    <xdr:to>
      <xdr:col>1</xdr:col>
      <xdr:colOff>1317211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66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204283</xdr:colOff>
      <xdr:row>0</xdr:row>
      <xdr:rowOff>136084</xdr:rowOff>
    </xdr:from>
    <xdr:to>
      <xdr:col>4</xdr:col>
      <xdr:colOff>449529</xdr:colOff>
      <xdr:row>2</xdr:row>
      <xdr:rowOff>138193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8291008" y="136084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6</xdr:col>
      <xdr:colOff>548368</xdr:colOff>
      <xdr:row>0</xdr:row>
      <xdr:rowOff>27216</xdr:rowOff>
    </xdr:from>
    <xdr:to>
      <xdr:col>7</xdr:col>
      <xdr:colOff>748593</xdr:colOff>
      <xdr:row>3</xdr:row>
      <xdr:rowOff>4375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3" y="27216"/>
          <a:ext cx="1286075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XFD82"/>
  <sheetViews>
    <sheetView showGridLines="0" tabSelected="1" view="pageBreakPreview" topLeftCell="A30" zoomScale="60" zoomScaleNormal="100" zoomScalePageLayoutView="85" workbookViewId="0">
      <selection activeCell="H66" sqref="H66"/>
    </sheetView>
  </sheetViews>
  <sheetFormatPr baseColWidth="10" defaultColWidth="0" defaultRowHeight="12.75" zeroHeight="1" x14ac:dyDescent="0.2"/>
  <cols>
    <col min="1" max="1" width="2.42578125" style="4" customWidth="1"/>
    <col min="2" max="2" width="102.42578125" style="1" bestFit="1" customWidth="1"/>
    <col min="3" max="3" width="16.42578125" style="1" bestFit="1" customWidth="1"/>
    <col min="4" max="4" width="14.5703125" style="1" bestFit="1" customWidth="1"/>
    <col min="5" max="5" width="84.5703125" style="1" bestFit="1" customWidth="1"/>
    <col min="6" max="7" width="16.28515625" style="1" bestFit="1" customWidth="1"/>
    <col min="8" max="8" width="11.42578125" style="4" bestFit="1" customWidth="1"/>
    <col min="9" max="9" width="2.42578125" style="4" customWidth="1"/>
    <col min="10" max="16383" width="11.42578125" style="1" hidden="1"/>
    <col min="16384" max="16384" width="1.7109375" style="1" hidden="1"/>
  </cols>
  <sheetData>
    <row r="1" spans="1:9" x14ac:dyDescent="0.2">
      <c r="A1" s="1"/>
      <c r="H1" s="1"/>
      <c r="I1" s="1"/>
    </row>
    <row r="2" spans="1:9" x14ac:dyDescent="0.2">
      <c r="A2" s="1"/>
      <c r="H2" s="1"/>
      <c r="I2" s="1"/>
    </row>
    <row r="3" spans="1:9" x14ac:dyDescent="0.2">
      <c r="A3" s="1"/>
      <c r="H3" s="1"/>
      <c r="I3" s="1"/>
    </row>
    <row r="4" spans="1:9" ht="34.5" customHeight="1" x14ac:dyDescent="0.2">
      <c r="A4" s="1"/>
      <c r="B4" s="12" t="s">
        <v>71</v>
      </c>
      <c r="C4" s="13"/>
      <c r="D4" s="13"/>
      <c r="E4" s="13"/>
      <c r="F4" s="13"/>
      <c r="G4" s="13"/>
      <c r="H4" s="14"/>
      <c r="I4" s="1"/>
    </row>
    <row r="5" spans="1:9" ht="14.25" customHeight="1" x14ac:dyDescent="0.2">
      <c r="A5" s="1"/>
      <c r="B5" s="2"/>
      <c r="C5" s="22" t="s">
        <v>0</v>
      </c>
      <c r="D5" s="22"/>
      <c r="E5" s="22"/>
      <c r="F5" s="22"/>
      <c r="G5" s="22"/>
      <c r="H5" s="3"/>
      <c r="I5" s="1"/>
    </row>
    <row r="6" spans="1:9" ht="22.5" x14ac:dyDescent="0.2">
      <c r="A6" s="1"/>
      <c r="B6" s="23" t="s">
        <v>1</v>
      </c>
      <c r="C6" s="11" t="s">
        <v>2</v>
      </c>
      <c r="D6" s="24" t="s">
        <v>3</v>
      </c>
      <c r="E6" s="11" t="s">
        <v>4</v>
      </c>
      <c r="F6" s="11" t="s">
        <v>5</v>
      </c>
      <c r="G6" s="11" t="s">
        <v>6</v>
      </c>
      <c r="H6" s="23" t="s">
        <v>7</v>
      </c>
      <c r="I6" s="1"/>
    </row>
    <row r="7" spans="1:9" x14ac:dyDescent="0.2">
      <c r="A7" s="1"/>
      <c r="B7" s="25" t="s">
        <v>8</v>
      </c>
      <c r="C7" s="26"/>
      <c r="D7" s="26"/>
      <c r="E7" s="26"/>
      <c r="F7" s="26"/>
      <c r="G7" s="26"/>
      <c r="H7" s="26"/>
      <c r="I7" s="1"/>
    </row>
    <row r="8" spans="1:9" x14ac:dyDescent="0.2">
      <c r="A8" s="1"/>
      <c r="B8" s="17" t="s">
        <v>9</v>
      </c>
      <c r="C8" s="16"/>
      <c r="D8" s="16"/>
      <c r="E8" s="16">
        <f>C8+D8</f>
        <v>0</v>
      </c>
      <c r="F8" s="16"/>
      <c r="G8" s="16"/>
      <c r="H8" s="16">
        <f>G8-C8</f>
        <v>0</v>
      </c>
      <c r="I8" s="1"/>
    </row>
    <row r="9" spans="1:9" ht="11.25" customHeight="1" x14ac:dyDescent="0.2">
      <c r="A9" s="1"/>
      <c r="B9" s="17" t="s">
        <v>10</v>
      </c>
      <c r="C9" s="16">
        <v>0</v>
      </c>
      <c r="D9" s="16">
        <v>213902.7</v>
      </c>
      <c r="E9" s="16">
        <f t="shared" ref="E9:E38" si="0">C9+D9</f>
        <v>213902.7</v>
      </c>
      <c r="F9" s="16">
        <v>213902.7</v>
      </c>
      <c r="G9" s="16">
        <v>213902.7</v>
      </c>
      <c r="H9" s="16">
        <f t="shared" ref="H9:H14" si="1">G9-C9</f>
        <v>213902.7</v>
      </c>
      <c r="I9" s="1"/>
    </row>
    <row r="10" spans="1:9" s="5" customFormat="1" ht="19.5" customHeight="1" x14ac:dyDescent="0.2">
      <c r="B10" s="17" t="s">
        <v>11</v>
      </c>
      <c r="C10" s="16"/>
      <c r="D10" s="16"/>
      <c r="E10" s="16">
        <f t="shared" si="0"/>
        <v>0</v>
      </c>
      <c r="F10" s="16"/>
      <c r="G10" s="16"/>
      <c r="H10" s="16">
        <f t="shared" si="1"/>
        <v>0</v>
      </c>
    </row>
    <row r="11" spans="1:9" s="5" customFormat="1" ht="19.5" customHeight="1" x14ac:dyDescent="0.2">
      <c r="B11" s="17" t="s">
        <v>12</v>
      </c>
      <c r="C11" s="16">
        <v>0</v>
      </c>
      <c r="D11" s="16">
        <v>0</v>
      </c>
      <c r="E11" s="16">
        <f t="shared" si="0"/>
        <v>0</v>
      </c>
      <c r="F11" s="16">
        <v>0</v>
      </c>
      <c r="G11" s="16">
        <v>0</v>
      </c>
      <c r="H11" s="16">
        <f t="shared" si="1"/>
        <v>0</v>
      </c>
    </row>
    <row r="12" spans="1:9" s="5" customFormat="1" ht="19.5" customHeight="1" x14ac:dyDescent="0.2">
      <c r="B12" s="17" t="s">
        <v>13</v>
      </c>
      <c r="C12" s="16">
        <v>0</v>
      </c>
      <c r="D12" s="16">
        <v>26614414.260000002</v>
      </c>
      <c r="E12" s="16">
        <f t="shared" si="0"/>
        <v>26614414.260000002</v>
      </c>
      <c r="F12" s="16">
        <v>26610990.239999998</v>
      </c>
      <c r="G12" s="16">
        <v>23625214.859999999</v>
      </c>
      <c r="H12" s="16">
        <f t="shared" si="1"/>
        <v>23625214.859999999</v>
      </c>
    </row>
    <row r="13" spans="1:9" s="5" customFormat="1" ht="19.5" customHeight="1" x14ac:dyDescent="0.2">
      <c r="B13" s="17" t="s">
        <v>14</v>
      </c>
      <c r="C13" s="16">
        <v>12235311</v>
      </c>
      <c r="D13" s="16">
        <v>239328783.90000001</v>
      </c>
      <c r="E13" s="16">
        <f t="shared" si="0"/>
        <v>251564094.90000001</v>
      </c>
      <c r="F13" s="16">
        <v>1219711.0900000001</v>
      </c>
      <c r="G13" s="16">
        <v>1219711.0900000001</v>
      </c>
      <c r="H13" s="16">
        <f t="shared" si="1"/>
        <v>-11015599.91</v>
      </c>
    </row>
    <row r="14" spans="1:9" s="5" customFormat="1" ht="19.5" customHeight="1" x14ac:dyDescent="0.2">
      <c r="B14" s="17" t="s">
        <v>15</v>
      </c>
      <c r="C14" s="16">
        <v>0</v>
      </c>
      <c r="D14" s="16">
        <v>0</v>
      </c>
      <c r="E14" s="16">
        <f t="shared" si="0"/>
        <v>0</v>
      </c>
      <c r="F14" s="16">
        <v>0</v>
      </c>
      <c r="G14" s="16">
        <v>0</v>
      </c>
      <c r="H14" s="16">
        <f t="shared" si="1"/>
        <v>0</v>
      </c>
    </row>
    <row r="15" spans="1:9" s="5" customFormat="1" ht="19.5" customHeight="1" x14ac:dyDescent="0.2">
      <c r="B15" s="17" t="s">
        <v>16</v>
      </c>
      <c r="C15" s="16">
        <f>SUM(C16:C26)</f>
        <v>0</v>
      </c>
      <c r="D15" s="16">
        <f t="shared" ref="D15:H15" si="2">SUM(D16:D26)</f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</row>
    <row r="16" spans="1:9" s="5" customFormat="1" ht="19.5" customHeight="1" x14ac:dyDescent="0.2">
      <c r="B16" s="18" t="s">
        <v>17</v>
      </c>
      <c r="C16" s="16"/>
      <c r="D16" s="16"/>
      <c r="E16" s="16">
        <f t="shared" si="0"/>
        <v>0</v>
      </c>
      <c r="F16" s="16"/>
      <c r="G16" s="16"/>
      <c r="H16" s="16">
        <f t="shared" ref="H16:H26" si="3">G16-C16</f>
        <v>0</v>
      </c>
    </row>
    <row r="17" spans="1:9" s="5" customFormat="1" ht="19.5" customHeight="1" x14ac:dyDescent="0.2">
      <c r="B17" s="18" t="s">
        <v>18</v>
      </c>
      <c r="C17" s="16"/>
      <c r="D17" s="16"/>
      <c r="E17" s="16">
        <f t="shared" si="0"/>
        <v>0</v>
      </c>
      <c r="F17" s="16"/>
      <c r="G17" s="16"/>
      <c r="H17" s="16">
        <f t="shared" si="3"/>
        <v>0</v>
      </c>
    </row>
    <row r="18" spans="1:9" s="5" customFormat="1" ht="19.5" customHeight="1" x14ac:dyDescent="0.2">
      <c r="B18" s="18" t="s">
        <v>19</v>
      </c>
      <c r="C18" s="16"/>
      <c r="D18" s="16"/>
      <c r="E18" s="16">
        <f t="shared" si="0"/>
        <v>0</v>
      </c>
      <c r="F18" s="16"/>
      <c r="G18" s="16"/>
      <c r="H18" s="16">
        <f t="shared" si="3"/>
        <v>0</v>
      </c>
    </row>
    <row r="19" spans="1:9" s="5" customFormat="1" ht="19.5" customHeight="1" x14ac:dyDescent="0.2">
      <c r="B19" s="18" t="s">
        <v>20</v>
      </c>
      <c r="C19" s="16"/>
      <c r="D19" s="16"/>
      <c r="E19" s="16">
        <f t="shared" si="0"/>
        <v>0</v>
      </c>
      <c r="F19" s="16"/>
      <c r="G19" s="16"/>
      <c r="H19" s="16">
        <f t="shared" si="3"/>
        <v>0</v>
      </c>
    </row>
    <row r="20" spans="1:9" s="5" customFormat="1" ht="19.5" customHeight="1" x14ac:dyDescent="0.2">
      <c r="B20" s="18" t="s">
        <v>21</v>
      </c>
      <c r="C20" s="16"/>
      <c r="D20" s="16"/>
      <c r="E20" s="16">
        <f t="shared" si="0"/>
        <v>0</v>
      </c>
      <c r="F20" s="16"/>
      <c r="G20" s="16"/>
      <c r="H20" s="16">
        <f t="shared" si="3"/>
        <v>0</v>
      </c>
    </row>
    <row r="21" spans="1:9" s="5" customFormat="1" ht="19.5" customHeight="1" x14ac:dyDescent="0.2">
      <c r="B21" s="18" t="s">
        <v>22</v>
      </c>
      <c r="C21" s="16"/>
      <c r="D21" s="16"/>
      <c r="E21" s="16">
        <f t="shared" si="0"/>
        <v>0</v>
      </c>
      <c r="F21" s="16"/>
      <c r="G21" s="16"/>
      <c r="H21" s="16">
        <f t="shared" si="3"/>
        <v>0</v>
      </c>
    </row>
    <row r="22" spans="1:9" s="5" customFormat="1" ht="19.5" customHeight="1" x14ac:dyDescent="0.2">
      <c r="B22" s="18" t="s">
        <v>23</v>
      </c>
      <c r="C22" s="16"/>
      <c r="D22" s="16"/>
      <c r="E22" s="16">
        <f t="shared" si="0"/>
        <v>0</v>
      </c>
      <c r="F22" s="16"/>
      <c r="G22" s="16"/>
      <c r="H22" s="16">
        <f t="shared" si="3"/>
        <v>0</v>
      </c>
    </row>
    <row r="23" spans="1:9" s="5" customFormat="1" ht="19.5" customHeight="1" x14ac:dyDescent="0.2">
      <c r="B23" s="18" t="s">
        <v>24</v>
      </c>
      <c r="C23" s="16"/>
      <c r="D23" s="16"/>
      <c r="E23" s="16">
        <f t="shared" si="0"/>
        <v>0</v>
      </c>
      <c r="F23" s="16"/>
      <c r="G23" s="16"/>
      <c r="H23" s="16">
        <f t="shared" si="3"/>
        <v>0</v>
      </c>
    </row>
    <row r="24" spans="1:9" s="5" customFormat="1" ht="19.5" customHeight="1" x14ac:dyDescent="0.2">
      <c r="B24" s="18" t="s">
        <v>25</v>
      </c>
      <c r="C24" s="16"/>
      <c r="D24" s="16"/>
      <c r="E24" s="16">
        <f t="shared" si="0"/>
        <v>0</v>
      </c>
      <c r="F24" s="16"/>
      <c r="G24" s="16"/>
      <c r="H24" s="16">
        <f t="shared" si="3"/>
        <v>0</v>
      </c>
    </row>
    <row r="25" spans="1:9" s="5" customFormat="1" ht="19.5" customHeight="1" x14ac:dyDescent="0.2">
      <c r="B25" s="18" t="s">
        <v>26</v>
      </c>
      <c r="C25" s="16"/>
      <c r="D25" s="16"/>
      <c r="E25" s="16">
        <f t="shared" si="0"/>
        <v>0</v>
      </c>
      <c r="F25" s="16"/>
      <c r="G25" s="16"/>
      <c r="H25" s="16">
        <f t="shared" si="3"/>
        <v>0</v>
      </c>
    </row>
    <row r="26" spans="1:9" s="5" customFormat="1" ht="19.5" customHeight="1" x14ac:dyDescent="0.2">
      <c r="B26" s="18" t="s">
        <v>27</v>
      </c>
      <c r="C26" s="16"/>
      <c r="D26" s="16"/>
      <c r="E26" s="16">
        <f t="shared" si="0"/>
        <v>0</v>
      </c>
      <c r="F26" s="16"/>
      <c r="G26" s="16"/>
      <c r="H26" s="16">
        <f t="shared" si="3"/>
        <v>0</v>
      </c>
    </row>
    <row r="27" spans="1:9" s="5" customFormat="1" ht="19.5" customHeight="1" x14ac:dyDescent="0.2">
      <c r="B27" s="17" t="s">
        <v>28</v>
      </c>
      <c r="C27" s="16">
        <f>SUM(C28:C32)</f>
        <v>0</v>
      </c>
      <c r="D27" s="16">
        <f t="shared" ref="D27:H27" si="4">SUM(D28:D32)</f>
        <v>0</v>
      </c>
      <c r="E27" s="16">
        <f t="shared" si="4"/>
        <v>0</v>
      </c>
      <c r="F27" s="16">
        <f t="shared" si="4"/>
        <v>0</v>
      </c>
      <c r="G27" s="16">
        <f t="shared" si="4"/>
        <v>0</v>
      </c>
      <c r="H27" s="16">
        <f t="shared" si="4"/>
        <v>0</v>
      </c>
    </row>
    <row r="28" spans="1:9" s="5" customFormat="1" ht="19.5" customHeight="1" x14ac:dyDescent="0.2">
      <c r="B28" s="18" t="s">
        <v>29</v>
      </c>
      <c r="C28" s="16"/>
      <c r="D28" s="16"/>
      <c r="E28" s="16">
        <f t="shared" si="0"/>
        <v>0</v>
      </c>
      <c r="F28" s="16"/>
      <c r="G28" s="16"/>
      <c r="H28" s="16">
        <f t="shared" ref="H28:H33" si="5">G28-C28</f>
        <v>0</v>
      </c>
    </row>
    <row r="29" spans="1:9" s="5" customFormat="1" ht="19.5" customHeight="1" x14ac:dyDescent="0.2">
      <c r="A29" s="6"/>
      <c r="B29" s="18" t="s">
        <v>30</v>
      </c>
      <c r="C29" s="16"/>
      <c r="D29" s="16"/>
      <c r="E29" s="16">
        <f t="shared" si="0"/>
        <v>0</v>
      </c>
      <c r="F29" s="16"/>
      <c r="G29" s="16"/>
      <c r="H29" s="16">
        <f t="shared" si="5"/>
        <v>0</v>
      </c>
      <c r="I29" s="6"/>
    </row>
    <row r="30" spans="1:9" s="5" customFormat="1" ht="19.5" customHeight="1" x14ac:dyDescent="0.2">
      <c r="A30" s="6"/>
      <c r="B30" s="18" t="s">
        <v>31</v>
      </c>
      <c r="C30" s="16"/>
      <c r="D30" s="16"/>
      <c r="E30" s="16">
        <f t="shared" si="0"/>
        <v>0</v>
      </c>
      <c r="F30" s="16"/>
      <c r="G30" s="16"/>
      <c r="H30" s="16">
        <f t="shared" si="5"/>
        <v>0</v>
      </c>
      <c r="I30" s="6"/>
    </row>
    <row r="31" spans="1:9" s="5" customFormat="1" ht="19.5" customHeight="1" x14ac:dyDescent="0.2">
      <c r="A31" s="6"/>
      <c r="B31" s="18" t="s">
        <v>32</v>
      </c>
      <c r="C31" s="16"/>
      <c r="D31" s="16"/>
      <c r="E31" s="16">
        <f t="shared" si="0"/>
        <v>0</v>
      </c>
      <c r="F31" s="16"/>
      <c r="G31" s="16"/>
      <c r="H31" s="16">
        <f t="shared" si="5"/>
        <v>0</v>
      </c>
      <c r="I31" s="6"/>
    </row>
    <row r="32" spans="1:9" s="5" customFormat="1" ht="19.5" customHeight="1" x14ac:dyDescent="0.2">
      <c r="A32" s="6"/>
      <c r="B32" s="18" t="s">
        <v>33</v>
      </c>
      <c r="C32" s="16"/>
      <c r="D32" s="16"/>
      <c r="E32" s="16">
        <f t="shared" si="0"/>
        <v>0</v>
      </c>
      <c r="F32" s="16"/>
      <c r="G32" s="16"/>
      <c r="H32" s="16">
        <f t="shared" si="5"/>
        <v>0</v>
      </c>
      <c r="I32" s="6"/>
    </row>
    <row r="33" spans="1:9" s="5" customFormat="1" ht="19.5" customHeight="1" x14ac:dyDescent="0.2">
      <c r="A33" s="6"/>
      <c r="B33" s="17" t="s">
        <v>34</v>
      </c>
      <c r="C33" s="16">
        <v>3238684</v>
      </c>
      <c r="D33" s="16">
        <v>473745552.88999999</v>
      </c>
      <c r="E33" s="16">
        <f t="shared" si="0"/>
        <v>476984236.88999999</v>
      </c>
      <c r="F33" s="16">
        <v>254411840.58000001</v>
      </c>
      <c r="G33" s="16">
        <v>254411840.58000001</v>
      </c>
      <c r="H33" s="16">
        <f t="shared" si="5"/>
        <v>251173156.58000001</v>
      </c>
      <c r="I33" s="6"/>
    </row>
    <row r="34" spans="1:9" s="8" customFormat="1" ht="19.5" customHeight="1" x14ac:dyDescent="0.25">
      <c r="A34" s="7"/>
      <c r="B34" s="17" t="s">
        <v>35</v>
      </c>
      <c r="C34" s="16">
        <f>SUM(C35)</f>
        <v>0</v>
      </c>
      <c r="D34" s="16">
        <f t="shared" ref="D34:H34" si="6">SUM(D35)</f>
        <v>0</v>
      </c>
      <c r="E34" s="16">
        <f t="shared" si="6"/>
        <v>0</v>
      </c>
      <c r="F34" s="16">
        <f t="shared" si="6"/>
        <v>0</v>
      </c>
      <c r="G34" s="16">
        <f t="shared" si="6"/>
        <v>0</v>
      </c>
      <c r="H34" s="16">
        <f t="shared" si="6"/>
        <v>0</v>
      </c>
      <c r="I34" s="7"/>
    </row>
    <row r="35" spans="1:9" s="5" customFormat="1" ht="19.5" customHeight="1" x14ac:dyDescent="0.2">
      <c r="A35" s="6"/>
      <c r="B35" s="18" t="s">
        <v>36</v>
      </c>
      <c r="C35" s="16"/>
      <c r="D35" s="16"/>
      <c r="E35" s="16">
        <f t="shared" si="0"/>
        <v>0</v>
      </c>
      <c r="F35" s="16"/>
      <c r="G35" s="16"/>
      <c r="H35" s="16">
        <f>G35-C35</f>
        <v>0</v>
      </c>
      <c r="I35" s="6"/>
    </row>
    <row r="36" spans="1:9" s="5" customFormat="1" ht="19.5" customHeight="1" x14ac:dyDescent="0.2">
      <c r="A36" s="6"/>
      <c r="B36" s="17" t="s">
        <v>37</v>
      </c>
      <c r="C36" s="16">
        <f>SUM(C37:C38)</f>
        <v>0</v>
      </c>
      <c r="D36" s="16">
        <f t="shared" ref="D36:H36" si="7">SUM(D37:D38)</f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  <c r="H36" s="16">
        <f t="shared" si="7"/>
        <v>0</v>
      </c>
      <c r="I36" s="6"/>
    </row>
    <row r="37" spans="1:9" s="5" customFormat="1" ht="19.5" customHeight="1" x14ac:dyDescent="0.2">
      <c r="A37" s="6"/>
      <c r="B37" s="18" t="s">
        <v>38</v>
      </c>
      <c r="C37" s="16"/>
      <c r="D37" s="16"/>
      <c r="E37" s="16">
        <f t="shared" si="0"/>
        <v>0</v>
      </c>
      <c r="F37" s="16"/>
      <c r="G37" s="16"/>
      <c r="H37" s="16">
        <f t="shared" ref="H37:H38" si="8">G37-C37</f>
        <v>0</v>
      </c>
      <c r="I37" s="6"/>
    </row>
    <row r="38" spans="1:9" s="8" customFormat="1" ht="19.5" customHeight="1" x14ac:dyDescent="0.25">
      <c r="A38" s="7"/>
      <c r="B38" s="18" t="s">
        <v>39</v>
      </c>
      <c r="C38" s="16"/>
      <c r="D38" s="16"/>
      <c r="E38" s="16">
        <f t="shared" si="0"/>
        <v>0</v>
      </c>
      <c r="F38" s="16"/>
      <c r="G38" s="16"/>
      <c r="H38" s="16">
        <f t="shared" si="8"/>
        <v>0</v>
      </c>
      <c r="I38" s="7"/>
    </row>
    <row r="39" spans="1:9" s="5" customFormat="1" ht="19.5" customHeight="1" x14ac:dyDescent="0.2">
      <c r="A39" s="6"/>
      <c r="B39" s="15" t="s">
        <v>40</v>
      </c>
      <c r="C39" s="19">
        <f t="shared" ref="C39:H39" si="9">SUM(C8:C15)+C27+C33+C34+C36</f>
        <v>15473995</v>
      </c>
      <c r="D39" s="19">
        <f t="shared" si="9"/>
        <v>739902653.75</v>
      </c>
      <c r="E39" s="19">
        <f t="shared" si="9"/>
        <v>755376648.75</v>
      </c>
      <c r="F39" s="19">
        <f t="shared" si="9"/>
        <v>282456444.61000001</v>
      </c>
      <c r="G39" s="19">
        <f t="shared" si="9"/>
        <v>279470669.23000002</v>
      </c>
      <c r="H39" s="19">
        <f t="shared" si="9"/>
        <v>263996674.23000002</v>
      </c>
      <c r="I39" s="6"/>
    </row>
    <row r="40" spans="1:9" s="5" customFormat="1" ht="19.5" customHeight="1" x14ac:dyDescent="0.2">
      <c r="A40" s="6"/>
      <c r="B40" s="15" t="s">
        <v>41</v>
      </c>
      <c r="C40" s="20"/>
      <c r="D40" s="20"/>
      <c r="E40" s="20"/>
      <c r="F40" s="20"/>
      <c r="G40" s="20"/>
      <c r="H40" s="20">
        <f>IF((G39-C39)&lt;0,0,(G39-C39))</f>
        <v>263996674.23000002</v>
      </c>
      <c r="I40" s="6"/>
    </row>
    <row r="41" spans="1:9" x14ac:dyDescent="0.2">
      <c r="B41" s="15" t="s">
        <v>42</v>
      </c>
      <c r="C41" s="16"/>
      <c r="D41" s="16"/>
      <c r="E41" s="16"/>
      <c r="F41" s="16"/>
      <c r="G41" s="16"/>
      <c r="H41" s="16"/>
    </row>
    <row r="42" spans="1:9" x14ac:dyDescent="0.2">
      <c r="B42" s="17" t="s">
        <v>43</v>
      </c>
      <c r="C42" s="16">
        <f>SUM(C43:C50)</f>
        <v>0</v>
      </c>
      <c r="D42" s="16">
        <f t="shared" ref="D42:H42" si="10">SUM(D43:D50)</f>
        <v>0</v>
      </c>
      <c r="E42" s="16">
        <f t="shared" si="10"/>
        <v>0</v>
      </c>
      <c r="F42" s="16">
        <f t="shared" si="10"/>
        <v>0</v>
      </c>
      <c r="G42" s="16">
        <f t="shared" si="10"/>
        <v>0</v>
      </c>
      <c r="H42" s="16">
        <f t="shared" si="10"/>
        <v>0</v>
      </c>
    </row>
    <row r="43" spans="1:9" x14ac:dyDescent="0.2">
      <c r="B43" s="18" t="s">
        <v>44</v>
      </c>
      <c r="C43" s="16">
        <v>0</v>
      </c>
      <c r="D43" s="16">
        <v>0</v>
      </c>
      <c r="E43" s="16">
        <f t="shared" ref="E43:E50" si="11">C43+D43</f>
        <v>0</v>
      </c>
      <c r="F43" s="16">
        <v>0</v>
      </c>
      <c r="G43" s="16">
        <v>0</v>
      </c>
      <c r="H43" s="16">
        <f t="shared" ref="H43:H50" si="12">G43-C43</f>
        <v>0</v>
      </c>
    </row>
    <row r="44" spans="1:9" x14ac:dyDescent="0.2">
      <c r="A44" s="9"/>
      <c r="B44" s="18" t="s">
        <v>45</v>
      </c>
      <c r="C44" s="16">
        <v>0</v>
      </c>
      <c r="D44" s="16">
        <v>0</v>
      </c>
      <c r="E44" s="16">
        <f t="shared" si="11"/>
        <v>0</v>
      </c>
      <c r="F44" s="16">
        <v>0</v>
      </c>
      <c r="G44" s="16">
        <v>0</v>
      </c>
      <c r="H44" s="16">
        <f t="shared" si="12"/>
        <v>0</v>
      </c>
      <c r="I44" s="9"/>
    </row>
    <row r="45" spans="1:9" x14ac:dyDescent="0.2">
      <c r="B45" s="18" t="s">
        <v>46</v>
      </c>
      <c r="C45" s="16">
        <v>0</v>
      </c>
      <c r="D45" s="16">
        <v>0</v>
      </c>
      <c r="E45" s="16">
        <f t="shared" si="11"/>
        <v>0</v>
      </c>
      <c r="F45" s="16">
        <v>0</v>
      </c>
      <c r="G45" s="16">
        <v>0</v>
      </c>
      <c r="H45" s="16">
        <f t="shared" si="12"/>
        <v>0</v>
      </c>
    </row>
    <row r="46" spans="1:9" ht="22.5" x14ac:dyDescent="0.2">
      <c r="B46" s="21" t="s">
        <v>47</v>
      </c>
      <c r="C46" s="16">
        <v>0</v>
      </c>
      <c r="D46" s="16">
        <v>0</v>
      </c>
      <c r="E46" s="16">
        <f t="shared" si="11"/>
        <v>0</v>
      </c>
      <c r="F46" s="16">
        <v>0</v>
      </c>
      <c r="G46" s="16">
        <v>0</v>
      </c>
      <c r="H46" s="16">
        <f t="shared" si="12"/>
        <v>0</v>
      </c>
    </row>
    <row r="47" spans="1:9" x14ac:dyDescent="0.2">
      <c r="B47" s="18" t="s">
        <v>48</v>
      </c>
      <c r="C47" s="16">
        <v>0</v>
      </c>
      <c r="D47" s="16">
        <v>0</v>
      </c>
      <c r="E47" s="16">
        <f t="shared" si="11"/>
        <v>0</v>
      </c>
      <c r="F47" s="16">
        <v>0</v>
      </c>
      <c r="G47" s="16">
        <v>0</v>
      </c>
      <c r="H47" s="16">
        <f t="shared" si="12"/>
        <v>0</v>
      </c>
    </row>
    <row r="48" spans="1:9" x14ac:dyDescent="0.2">
      <c r="B48" s="18" t="s">
        <v>49</v>
      </c>
      <c r="C48" s="16">
        <v>0</v>
      </c>
      <c r="D48" s="16">
        <v>0</v>
      </c>
      <c r="E48" s="16">
        <f t="shared" si="11"/>
        <v>0</v>
      </c>
      <c r="F48" s="16">
        <v>0</v>
      </c>
      <c r="G48" s="16">
        <v>0</v>
      </c>
      <c r="H48" s="16">
        <f t="shared" si="12"/>
        <v>0</v>
      </c>
    </row>
    <row r="49" spans="2:8" x14ac:dyDescent="0.2">
      <c r="B49" s="18" t="s">
        <v>50</v>
      </c>
      <c r="C49" s="16">
        <v>0</v>
      </c>
      <c r="D49" s="16">
        <v>0</v>
      </c>
      <c r="E49" s="16">
        <f t="shared" si="11"/>
        <v>0</v>
      </c>
      <c r="F49" s="16">
        <v>0</v>
      </c>
      <c r="G49" s="16">
        <v>0</v>
      </c>
      <c r="H49" s="16">
        <f t="shared" si="12"/>
        <v>0</v>
      </c>
    </row>
    <row r="50" spans="2:8" x14ac:dyDescent="0.2">
      <c r="B50" s="18" t="s">
        <v>51</v>
      </c>
      <c r="C50" s="16">
        <v>0</v>
      </c>
      <c r="D50" s="16">
        <v>0</v>
      </c>
      <c r="E50" s="16">
        <f t="shared" si="11"/>
        <v>0</v>
      </c>
      <c r="F50" s="16">
        <v>0</v>
      </c>
      <c r="G50" s="16">
        <v>0</v>
      </c>
      <c r="H50" s="16">
        <f t="shared" si="12"/>
        <v>0</v>
      </c>
    </row>
    <row r="51" spans="2:8" x14ac:dyDescent="0.2">
      <c r="B51" s="17" t="s">
        <v>52</v>
      </c>
      <c r="C51" s="16">
        <f>SUM(C52:C55)</f>
        <v>4425730074</v>
      </c>
      <c r="D51" s="16">
        <f t="shared" ref="D51:H51" si="13">SUM(D52:D55)</f>
        <v>-5245679.01</v>
      </c>
      <c r="E51" s="16">
        <f t="shared" si="13"/>
        <v>4420484394.9899998</v>
      </c>
      <c r="F51" s="16">
        <f t="shared" si="13"/>
        <v>2137379343.5599999</v>
      </c>
      <c r="G51" s="16">
        <f t="shared" si="13"/>
        <v>2137379343.5599999</v>
      </c>
      <c r="H51" s="16">
        <f t="shared" si="13"/>
        <v>-2288350730.4400001</v>
      </c>
    </row>
    <row r="52" spans="2:8" x14ac:dyDescent="0.2">
      <c r="B52" s="18" t="s">
        <v>53</v>
      </c>
      <c r="C52" s="16"/>
      <c r="D52" s="16"/>
      <c r="E52" s="16">
        <f t="shared" ref="E52:E55" si="14">C52+D52</f>
        <v>0</v>
      </c>
      <c r="F52" s="16"/>
      <c r="G52" s="16"/>
      <c r="H52" s="16">
        <f t="shared" ref="H52:H55" si="15">G52-C52</f>
        <v>0</v>
      </c>
    </row>
    <row r="53" spans="2:8" x14ac:dyDescent="0.2">
      <c r="B53" s="18" t="s">
        <v>54</v>
      </c>
      <c r="C53" s="16"/>
      <c r="D53" s="16"/>
      <c r="E53" s="16">
        <f t="shared" si="14"/>
        <v>0</v>
      </c>
      <c r="F53" s="16"/>
      <c r="G53" s="16"/>
      <c r="H53" s="16">
        <f t="shared" si="15"/>
        <v>0</v>
      </c>
    </row>
    <row r="54" spans="2:8" x14ac:dyDescent="0.2">
      <c r="B54" s="18" t="s">
        <v>55</v>
      </c>
      <c r="C54" s="16"/>
      <c r="D54" s="16"/>
      <c r="E54" s="16">
        <f t="shared" si="14"/>
        <v>0</v>
      </c>
      <c r="F54" s="16"/>
      <c r="G54" s="16"/>
      <c r="H54" s="16">
        <f t="shared" si="15"/>
        <v>0</v>
      </c>
    </row>
    <row r="55" spans="2:8" x14ac:dyDescent="0.2">
      <c r="B55" s="18" t="s">
        <v>56</v>
      </c>
      <c r="C55" s="16">
        <v>4425730074</v>
      </c>
      <c r="D55" s="16">
        <v>-5245679.01</v>
      </c>
      <c r="E55" s="16">
        <f t="shared" si="14"/>
        <v>4420484394.9899998</v>
      </c>
      <c r="F55" s="16">
        <v>2137379343.5599999</v>
      </c>
      <c r="G55" s="16">
        <v>2137379343.5599999</v>
      </c>
      <c r="H55" s="16">
        <f t="shared" si="15"/>
        <v>-2288350730.4400001</v>
      </c>
    </row>
    <row r="56" spans="2:8" x14ac:dyDescent="0.2">
      <c r="B56" s="17" t="s">
        <v>57</v>
      </c>
      <c r="C56" s="16">
        <f>SUM(C57:C58)</f>
        <v>0</v>
      </c>
      <c r="D56" s="16">
        <f t="shared" ref="D56:H56" si="16">SUM(D57:D58)</f>
        <v>0</v>
      </c>
      <c r="E56" s="16">
        <f t="shared" si="16"/>
        <v>0</v>
      </c>
      <c r="F56" s="16">
        <f t="shared" si="16"/>
        <v>0</v>
      </c>
      <c r="G56" s="16">
        <f t="shared" si="16"/>
        <v>0</v>
      </c>
      <c r="H56" s="16">
        <f t="shared" si="16"/>
        <v>0</v>
      </c>
    </row>
    <row r="57" spans="2:8" x14ac:dyDescent="0.2">
      <c r="B57" s="18" t="s">
        <v>58</v>
      </c>
      <c r="C57" s="16"/>
      <c r="D57" s="16"/>
      <c r="E57" s="16">
        <f t="shared" ref="E57:E60" si="17">C57+D57</f>
        <v>0</v>
      </c>
      <c r="F57" s="16"/>
      <c r="G57" s="16"/>
      <c r="H57" s="16">
        <f t="shared" ref="H57:H60" si="18">G57-C57</f>
        <v>0</v>
      </c>
    </row>
    <row r="58" spans="2:8" x14ac:dyDescent="0.2">
      <c r="B58" s="18" t="s">
        <v>59</v>
      </c>
      <c r="C58" s="16"/>
      <c r="D58" s="16"/>
      <c r="E58" s="16">
        <f t="shared" si="17"/>
        <v>0</v>
      </c>
      <c r="F58" s="16"/>
      <c r="G58" s="16"/>
      <c r="H58" s="16">
        <f t="shared" si="18"/>
        <v>0</v>
      </c>
    </row>
    <row r="59" spans="2:8" x14ac:dyDescent="0.2">
      <c r="B59" s="17" t="s">
        <v>60</v>
      </c>
      <c r="C59" s="16"/>
      <c r="D59" s="16"/>
      <c r="E59" s="16">
        <f t="shared" si="17"/>
        <v>0</v>
      </c>
      <c r="F59" s="16"/>
      <c r="G59" s="16"/>
      <c r="H59" s="16">
        <f t="shared" si="18"/>
        <v>0</v>
      </c>
    </row>
    <row r="60" spans="2:8" x14ac:dyDescent="0.2">
      <c r="B60" s="17" t="s">
        <v>61</v>
      </c>
      <c r="C60" s="16"/>
      <c r="D60" s="16"/>
      <c r="E60" s="16">
        <f t="shared" si="17"/>
        <v>0</v>
      </c>
      <c r="F60" s="16"/>
      <c r="G60" s="16"/>
      <c r="H60" s="16">
        <f t="shared" si="18"/>
        <v>0</v>
      </c>
    </row>
    <row r="61" spans="2:8" x14ac:dyDescent="0.2">
      <c r="B61" s="15" t="s">
        <v>62</v>
      </c>
      <c r="C61" s="19">
        <f t="shared" ref="C61:H61" si="19">C42+C51+C56+C59+C60</f>
        <v>4425730074</v>
      </c>
      <c r="D61" s="19">
        <f t="shared" si="19"/>
        <v>-5245679.01</v>
      </c>
      <c r="E61" s="19">
        <f t="shared" si="19"/>
        <v>4420484394.9899998</v>
      </c>
      <c r="F61" s="19">
        <f t="shared" si="19"/>
        <v>2137379343.5599999</v>
      </c>
      <c r="G61" s="19">
        <f t="shared" si="19"/>
        <v>2137379343.5599999</v>
      </c>
      <c r="H61" s="19">
        <f t="shared" si="19"/>
        <v>-2288350730.4400001</v>
      </c>
    </row>
    <row r="62" spans="2:8" x14ac:dyDescent="0.2">
      <c r="B62" s="15" t="s">
        <v>63</v>
      </c>
      <c r="C62" s="19">
        <f>SUM(C63)</f>
        <v>0</v>
      </c>
      <c r="D62" s="19">
        <f t="shared" ref="D62:H62" si="20">SUM(D63)</f>
        <v>0</v>
      </c>
      <c r="E62" s="19">
        <f t="shared" si="20"/>
        <v>0</v>
      </c>
      <c r="F62" s="19">
        <f t="shared" si="20"/>
        <v>0</v>
      </c>
      <c r="G62" s="19">
        <f t="shared" si="20"/>
        <v>0</v>
      </c>
      <c r="H62" s="19">
        <f t="shared" si="20"/>
        <v>0</v>
      </c>
    </row>
    <row r="63" spans="2:8" x14ac:dyDescent="0.2">
      <c r="B63" s="17" t="s">
        <v>64</v>
      </c>
      <c r="C63" s="16"/>
      <c r="D63" s="16"/>
      <c r="E63" s="16">
        <f t="shared" ref="E63" si="21">C63+D63</f>
        <v>0</v>
      </c>
      <c r="F63" s="16"/>
      <c r="G63" s="16"/>
      <c r="H63" s="16">
        <f>G63-C63</f>
        <v>0</v>
      </c>
    </row>
    <row r="64" spans="2:8" x14ac:dyDescent="0.2">
      <c r="B64" s="15" t="s">
        <v>65</v>
      </c>
      <c r="C64" s="19">
        <f>C39+C61+C62</f>
        <v>4441204069</v>
      </c>
      <c r="D64" s="19">
        <f>D39+D61+D62</f>
        <v>734656974.74000001</v>
      </c>
      <c r="E64" s="19">
        <f>E39+E61+E62</f>
        <v>5175861043.7399998</v>
      </c>
      <c r="F64" s="19">
        <f>F39+F61+F62</f>
        <v>2419835788.1700001</v>
      </c>
      <c r="G64" s="19">
        <f>G39+G61+G62</f>
        <v>2416850012.79</v>
      </c>
      <c r="H64" s="19">
        <f>H39+H61+H62</f>
        <v>-2024354056.21</v>
      </c>
    </row>
    <row r="65" spans="2:8" x14ac:dyDescent="0.2">
      <c r="B65" s="15" t="s">
        <v>66</v>
      </c>
      <c r="C65" s="16"/>
      <c r="D65" s="16"/>
      <c r="E65" s="16"/>
      <c r="F65" s="16"/>
      <c r="G65" s="16"/>
      <c r="H65" s="16"/>
    </row>
    <row r="66" spans="2:8" x14ac:dyDescent="0.2">
      <c r="B66" s="17" t="s">
        <v>67</v>
      </c>
      <c r="C66" s="16"/>
      <c r="D66" s="16"/>
      <c r="E66" s="16">
        <f t="shared" ref="E66:E67" si="22">C66+D66</f>
        <v>0</v>
      </c>
      <c r="F66" s="16"/>
      <c r="G66" s="16"/>
      <c r="H66" s="16">
        <f t="shared" ref="H66:H67" si="23">G66-C66</f>
        <v>0</v>
      </c>
    </row>
    <row r="67" spans="2:8" x14ac:dyDescent="0.2">
      <c r="B67" s="17" t="s">
        <v>68</v>
      </c>
      <c r="C67" s="16"/>
      <c r="D67" s="16"/>
      <c r="E67" s="16">
        <f t="shared" si="22"/>
        <v>0</v>
      </c>
      <c r="F67" s="16"/>
      <c r="G67" s="16"/>
      <c r="H67" s="16">
        <f t="shared" si="23"/>
        <v>0</v>
      </c>
    </row>
    <row r="68" spans="2:8" x14ac:dyDescent="0.2">
      <c r="B68" s="27" t="s">
        <v>69</v>
      </c>
      <c r="C68" s="28">
        <f>C66+C67</f>
        <v>0</v>
      </c>
      <c r="D68" s="28">
        <f t="shared" ref="D68:H68" si="24">D66+D67</f>
        <v>0</v>
      </c>
      <c r="E68" s="28">
        <f t="shared" si="24"/>
        <v>0</v>
      </c>
      <c r="F68" s="28">
        <f t="shared" si="24"/>
        <v>0</v>
      </c>
      <c r="G68" s="28">
        <f t="shared" si="24"/>
        <v>0</v>
      </c>
      <c r="H68" s="28">
        <f t="shared" si="24"/>
        <v>0</v>
      </c>
    </row>
    <row r="69" spans="2:8" x14ac:dyDescent="0.2">
      <c r="B69" s="10" t="s">
        <v>70</v>
      </c>
    </row>
    <row r="70" spans="2:8" x14ac:dyDescent="0.2">
      <c r="B70" s="10"/>
    </row>
    <row r="71" spans="2:8" x14ac:dyDescent="0.2">
      <c r="B71" s="10"/>
    </row>
    <row r="72" spans="2:8" x14ac:dyDescent="0.2"/>
    <row r="73" spans="2:8" x14ac:dyDescent="0.2"/>
    <row r="74" spans="2:8" x14ac:dyDescent="0.2"/>
    <row r="75" spans="2:8" x14ac:dyDescent="0.2"/>
    <row r="76" spans="2:8" x14ac:dyDescent="0.2"/>
    <row r="77" spans="2:8" x14ac:dyDescent="0.2"/>
    <row r="78" spans="2:8" x14ac:dyDescent="0.2"/>
    <row r="79" spans="2:8" x14ac:dyDescent="0.2"/>
    <row r="80" spans="2:8" x14ac:dyDescent="0.2"/>
    <row r="81" x14ac:dyDescent="0.2"/>
    <row r="82" x14ac:dyDescent="0.2"/>
  </sheetData>
  <mergeCells count="2">
    <mergeCell ref="B4:H4"/>
    <mergeCell ref="C5:G5"/>
  </mergeCells>
  <printOptions horizontalCentered="1"/>
  <pageMargins left="0.70866141732283472" right="0.70866141732283472" top="0.51181102362204722" bottom="0.74803149606299213" header="0.31496062992125984" footer="0.31496062992125984"/>
  <pageSetup scale="45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LDF5</vt:lpstr>
      <vt:lpstr>'LDF5'!Área_de_impresión</vt:lpstr>
      <vt:lpstr>'LDF5'!Títulos_a_imprimir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2018-07-16T18:50:04Z</cp:lastPrinted>
  <dcterms:created xsi:type="dcterms:W3CDTF">2018-04-18T19:40:00Z</dcterms:created>
  <dcterms:modified xsi:type="dcterms:W3CDTF">2018-07-16T18:55:24Z</dcterms:modified>
</cp:coreProperties>
</file>