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1" documentId="11_0CBBE8C173E91D89ABB447DA730FB9A016E433F0" xr6:coauthVersionLast="45" xr6:coauthVersionMax="45" xr10:uidLastSave="{EF15BA39-51B2-402E-9BF6-E14FF8702F5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F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5" i="3" l="1"/>
  <c r="C38" i="3" l="1"/>
  <c r="B38" i="3"/>
  <c r="C35" i="3"/>
  <c r="B35" i="3"/>
  <c r="F72" i="3" l="1"/>
  <c r="E72" i="3"/>
  <c r="F65" i="3"/>
  <c r="F60" i="3"/>
  <c r="E60" i="3"/>
  <c r="E76" i="3" s="1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F76" i="3" l="1"/>
  <c r="F44" i="3"/>
  <c r="F56" i="3" s="1"/>
  <c r="E44" i="3"/>
  <c r="E56" i="3" s="1"/>
  <c r="E78" i="3" s="1"/>
  <c r="B44" i="3"/>
  <c r="B59" i="3" s="1"/>
  <c r="C44" i="3"/>
  <c r="C59" i="3" s="1"/>
  <c r="F78" i="3" l="1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<sst xmlns="http://schemas.openxmlformats.org/spreadsheetml/2006/main" count="121" uniqueCount="120">
  <si>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</si>
  <si>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</si>
  <si>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</si>
  <si>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</si>
  <si>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</si>
  <si>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</si>
  <si>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</si>
  <si>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</si>
  <si>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</si>
  <si>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</si>
  <si>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</si>
  <si>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</si>
  <si>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</si>
  <si>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</si>
  <si>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</si>
  <si>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</si>
  <si>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</si>
  <si>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</si>
  <si>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</si>
  <si>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</si>
  <si>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</si>
  <si>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</si>
  <si>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</si>
  <si>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</si>
  <si>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</si>
  <si>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</si>
  <si>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</si>
  <si>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</si>
  <si>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</si>
  <si>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</si>
  <si>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</si>
  <si>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</si>
  <si>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</si>
  <si>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</si>
  <si>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</si>
  <si>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</si>
  <si>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</si>
  <si>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</si>
  <si>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</si>
  <si>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</si>
  <si>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</si>
  <si>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</si>
  <si>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</si>
  <si>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</si>
  <si>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</si>
  <si>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</si>
  <si>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</si>
  <si>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</si>
  <si>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</si>
  <si>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</si>
  <si>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</si>
  <si>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</si>
  <si>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</si>
  <si>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</si>
  <si>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</si>
  <si>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</si>
  <si>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</si>
  <si>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</si>
  <si>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</si>
  <si>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</si>
  <si>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</si>
  <si>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</si>
  <si>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</si>
  <si>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</si>
  <si>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</si>
  <si>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</si>
  <si>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</si>
  <si>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</si>
  <si>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</si>
  <si>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</si>
  <si>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</si>
  <si>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</si>
  <si>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</si>
  <si>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</si>
  <si>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</si>
  <si>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</si>
  <si>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</si>
  <si>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</si>
  <si>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</si>
  <si>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</si>
  <si>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</si>
  <si>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</si>
  <si>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</si>
  <si>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</si>
  <si>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</si>
  <si>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</si>
  <si>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</si>
  <si>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</si>
  <si>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</si>
  <si>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</si>
  <si>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</si>
  <si>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</si>
  <si>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</si>
  <si>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</si>
  <si>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</si>
  <si>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</si>
  <si>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</si>
  <si>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</si>
  <si>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</si>
  <si>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</si>
  <si>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</si>
  <si>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</si>
  <si>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</si>
  <si>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</si>
  <si>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</si>
  <si>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</si>
  <si>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</si>
  <si>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</si>
  <si>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</si>
  <si>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</si>
  <si>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</si>
  <si>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</si>
  <si>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</si>
  <si>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</si>
  <si>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</si>
  <si>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</si>
  <si>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</si>
  <si>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</si>
  <si>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</si>
  <si>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Régimen de Protección Social en Salud del Estado de Guanajuato
Estado de Situación Financiera Detallado - LDF
al 30 de Septiembre de 2019 y 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</si>
</sst>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2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88">
    <xf numFmtId="0" fontId="0" fillId="0" borderId="0"/>
    <xf numFmtId="0" fontId="3" fillId="0" borderId="0"/>
    <xf numFmtId="0" fontId="1" fillId="0" borderId="0"/>
    <xf numFmtId="165" fontId="1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166" fontId="1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7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3" borderId="11" applyNumberFormat="0" applyFont="0" applyAlignment="0" applyProtection="0"/>
    <xf numFmtId="0" fontId="9" fillId="3" borderId="11" applyNumberFormat="0" applyFont="0" applyAlignment="0" applyProtection="0"/>
    <xf numFmtId="0" fontId="1" fillId="3" borderId="11" applyNumberFormat="0" applyFont="0" applyAlignment="0" applyProtection="0"/>
    <xf numFmtId="0" fontId="9" fillId="3" borderId="11" applyNumberFormat="0" applyFont="0" applyAlignment="0" applyProtection="0"/>
    <xf numFmtId="0" fontId="1" fillId="3" borderId="11" applyNumberFormat="0" applyFont="0" applyAlignment="0" applyProtection="0"/>
    <xf numFmtId="0" fontId="1" fillId="3" borderId="11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4" fillId="13" borderId="13" applyNumberFormat="0" applyProtection="0">
      <alignment horizontal="center" vertical="center" wrapText="1"/>
    </xf>
    <xf numFmtId="4" fontId="15" fillId="14" borderId="13" applyNumberFormat="0" applyProtection="0">
      <alignment horizontal="center" vertical="center" wrapText="1"/>
    </xf>
    <xf numFmtId="4" fontId="16" fillId="13" borderId="13" applyNumberFormat="0" applyProtection="0">
      <alignment horizontal="left" vertical="center" wrapText="1"/>
    </xf>
    <xf numFmtId="4" fontId="17" fillId="15" borderId="0" applyNumberFormat="0" applyProtection="0">
      <alignment horizontal="left" vertical="center" wrapText="1"/>
    </xf>
    <xf numFmtId="4" fontId="18" fillId="16" borderId="13" applyNumberFormat="0" applyProtection="0">
      <alignment horizontal="right" vertical="center"/>
    </xf>
    <xf numFmtId="4" fontId="18" fillId="17" borderId="13" applyNumberFormat="0" applyProtection="0">
      <alignment horizontal="right" vertical="center"/>
    </xf>
    <xf numFmtId="4" fontId="18" fillId="18" borderId="13" applyNumberFormat="0" applyProtection="0">
      <alignment horizontal="right" vertical="center"/>
    </xf>
    <xf numFmtId="4" fontId="18" fillId="19" borderId="13" applyNumberFormat="0" applyProtection="0">
      <alignment horizontal="right" vertical="center"/>
    </xf>
    <xf numFmtId="4" fontId="18" fillId="20" borderId="13" applyNumberFormat="0" applyProtection="0">
      <alignment horizontal="right" vertical="center"/>
    </xf>
    <xf numFmtId="4" fontId="18" fillId="21" borderId="13" applyNumberFormat="0" applyProtection="0">
      <alignment horizontal="right" vertical="center"/>
    </xf>
    <xf numFmtId="4" fontId="18" fillId="22" borderId="13" applyNumberFormat="0" applyProtection="0">
      <alignment horizontal="right" vertical="center"/>
    </xf>
    <xf numFmtId="4" fontId="18" fillId="23" borderId="13" applyNumberFormat="0" applyProtection="0">
      <alignment horizontal="right" vertical="center"/>
    </xf>
    <xf numFmtId="4" fontId="18" fillId="24" borderId="13" applyNumberFormat="0" applyProtection="0">
      <alignment horizontal="right" vertical="center"/>
    </xf>
    <xf numFmtId="4" fontId="19" fillId="25" borderId="12" applyNumberFormat="0" applyProtection="0">
      <alignment horizontal="left" vertical="center" indent="1"/>
    </xf>
    <xf numFmtId="4" fontId="19" fillId="26" borderId="0" applyNumberFormat="0" applyProtection="0">
      <alignment horizontal="left" vertical="center" indent="1"/>
    </xf>
    <xf numFmtId="4" fontId="20" fillId="27" borderId="0" applyNumberFormat="0" applyProtection="0">
      <alignment horizontal="left" vertical="center" indent="1"/>
    </xf>
    <xf numFmtId="4" fontId="18" fillId="28" borderId="13" applyNumberFormat="0" applyProtection="0">
      <alignment horizontal="right" vertical="center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8" fillId="29" borderId="13" applyNumberFormat="0" applyProtection="0">
      <alignment vertical="center"/>
    </xf>
    <xf numFmtId="4" fontId="21" fillId="29" borderId="13" applyNumberFormat="0" applyProtection="0">
      <alignment vertical="center"/>
    </xf>
    <xf numFmtId="4" fontId="20" fillId="28" borderId="14" applyNumberFormat="0" applyProtection="0">
      <alignment horizontal="left" vertical="center" indent="1"/>
    </xf>
    <xf numFmtId="4" fontId="22" fillId="15" borderId="15" applyNumberFormat="0" applyProtection="0">
      <alignment horizontal="center" vertical="center" wrapText="1"/>
    </xf>
    <xf numFmtId="4" fontId="21" fillId="29" borderId="13" applyNumberFormat="0" applyProtection="0">
      <alignment horizontal="center" vertical="center" wrapText="1"/>
    </xf>
    <xf numFmtId="4" fontId="23" fillId="30" borderId="15" applyNumberFormat="0" applyProtection="0">
      <alignment horizontal="left" vertical="center" wrapText="1"/>
    </xf>
    <xf numFmtId="4" fontId="24" fillId="31" borderId="13" applyNumberFormat="0" applyProtection="0">
      <alignment horizontal="left" vertical="center" indent="1"/>
    </xf>
    <xf numFmtId="4" fontId="25" fillId="0" borderId="0" applyNumberFormat="0" applyProtection="0">
      <alignment horizontal="left" vertical="center" indent="1"/>
    </xf>
    <xf numFmtId="4" fontId="26" fillId="29" borderId="13" applyNumberFormat="0" applyProtection="0">
      <alignment horizontal="right" vertical="center"/>
    </xf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0" fontId="11" fillId="0" borderId="16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8" fillId="0" borderId="0"/>
    <xf numFmtId="0" fontId="28" fillId="0" borderId="0"/>
    <xf numFmtId="0" fontId="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8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3" borderId="11" applyNumberFormat="0" applyFont="0" applyAlignment="0" applyProtection="0"/>
    <xf numFmtId="0" fontId="9" fillId="3" borderId="11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488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20% - Énfasis4 2 2" xfId="8" xr:uid="{00000000-0005-0000-0000-000005000000}"/>
    <cellStyle name="20% - Énfasis4 3" xfId="9" xr:uid="{00000000-0005-0000-0000-000006000000}"/>
    <cellStyle name="40% - Énfasis3 2" xfId="10" xr:uid="{00000000-0005-0000-0000-000007000000}"/>
    <cellStyle name="60% - Énfasis3 2" xfId="11" xr:uid="{00000000-0005-0000-0000-000008000000}"/>
    <cellStyle name="60% - Énfasis4 2" xfId="12" xr:uid="{00000000-0005-0000-0000-000009000000}"/>
    <cellStyle name="60% - Énfasis6 2" xfId="13" xr:uid="{00000000-0005-0000-0000-00000A000000}"/>
    <cellStyle name="Euro" xfId="14" xr:uid="{00000000-0005-0000-0000-00000B000000}"/>
    <cellStyle name="Euro 2" xfId="15" xr:uid="{00000000-0005-0000-0000-00000C000000}"/>
    <cellStyle name="Euro 2 2" xfId="439" xr:uid="{00000000-0005-0000-0000-00000D000000}"/>
    <cellStyle name="Euro 3" xfId="16" xr:uid="{00000000-0005-0000-0000-00000E000000}"/>
    <cellStyle name="Euro 3 2" xfId="440" xr:uid="{00000000-0005-0000-0000-00000F000000}"/>
    <cellStyle name="Fecha" xfId="17" xr:uid="{00000000-0005-0000-0000-000010000000}"/>
    <cellStyle name="Fijo" xfId="18" xr:uid="{00000000-0005-0000-0000-000011000000}"/>
    <cellStyle name="HEADING1" xfId="19" xr:uid="{00000000-0005-0000-0000-000012000000}"/>
    <cellStyle name="HEADING2" xfId="20" xr:uid="{00000000-0005-0000-0000-000013000000}"/>
    <cellStyle name="Millares 10" xfId="22" xr:uid="{00000000-0005-0000-0000-000015000000}"/>
    <cellStyle name="Millares 11" xfId="23" xr:uid="{00000000-0005-0000-0000-000016000000}"/>
    <cellStyle name="Millares 12" xfId="24" xr:uid="{00000000-0005-0000-0000-000017000000}"/>
    <cellStyle name="Millares 13" xfId="25" xr:uid="{00000000-0005-0000-0000-000018000000}"/>
    <cellStyle name="Millares 14" xfId="26" xr:uid="{00000000-0005-0000-0000-000019000000}"/>
    <cellStyle name="Millares 15" xfId="27" xr:uid="{00000000-0005-0000-0000-00001A000000}"/>
    <cellStyle name="Millares 16" xfId="28" xr:uid="{00000000-0005-0000-0000-00001B000000}"/>
    <cellStyle name="Millares 17" xfId="29" xr:uid="{00000000-0005-0000-0000-00001C000000}"/>
    <cellStyle name="Millares 18" xfId="441" xr:uid="{00000000-0005-0000-0000-00001D000000}"/>
    <cellStyle name="Millares 19" xfId="21" xr:uid="{00000000-0005-0000-0000-00001E000000}"/>
    <cellStyle name="Millares 2" xfId="30" xr:uid="{00000000-0005-0000-0000-00001F000000}"/>
    <cellStyle name="Millares 2 10" xfId="31" xr:uid="{00000000-0005-0000-0000-000020000000}"/>
    <cellStyle name="Millares 2 11" xfId="32" xr:uid="{00000000-0005-0000-0000-000021000000}"/>
    <cellStyle name="Millares 2 12" xfId="33" xr:uid="{00000000-0005-0000-0000-000022000000}"/>
    <cellStyle name="Millares 2 13" xfId="34" xr:uid="{00000000-0005-0000-0000-000023000000}"/>
    <cellStyle name="Millares 2 14" xfId="35" xr:uid="{00000000-0005-0000-0000-000024000000}"/>
    <cellStyle name="Millares 2 15" xfId="36" xr:uid="{00000000-0005-0000-0000-000025000000}"/>
    <cellStyle name="Millares 2 16" xfId="37" xr:uid="{00000000-0005-0000-0000-000026000000}"/>
    <cellStyle name="Millares 2 17" xfId="38" xr:uid="{00000000-0005-0000-0000-000027000000}"/>
    <cellStyle name="Millares 2 18" xfId="39" xr:uid="{00000000-0005-0000-0000-000028000000}"/>
    <cellStyle name="Millares 2 19" xfId="40" xr:uid="{00000000-0005-0000-0000-000029000000}"/>
    <cellStyle name="Millares 2 19 2" xfId="443" xr:uid="{00000000-0005-0000-0000-00002A000000}"/>
    <cellStyle name="Millares 2 2" xfId="41" xr:uid="{00000000-0005-0000-0000-00002B000000}"/>
    <cellStyle name="Millares 2 2 10" xfId="482" xr:uid="{00000000-0005-0000-0000-00002C000000}"/>
    <cellStyle name="Millares 2 2 11" xfId="486" xr:uid="{00000000-0005-0000-0000-00002D000000}"/>
    <cellStyle name="Millares 2 2 2" xfId="42" xr:uid="{00000000-0005-0000-0000-00002E000000}"/>
    <cellStyle name="Millares 2 2 2 2" xfId="43" xr:uid="{00000000-0005-0000-0000-00002F000000}"/>
    <cellStyle name="Millares 2 2 2 2 2" xfId="445" xr:uid="{00000000-0005-0000-0000-000030000000}"/>
    <cellStyle name="Millares 2 2 3" xfId="44" xr:uid="{00000000-0005-0000-0000-000031000000}"/>
    <cellStyle name="Millares 2 2 4" xfId="45" xr:uid="{00000000-0005-0000-0000-000032000000}"/>
    <cellStyle name="Millares 2 2 4 2" xfId="46" xr:uid="{00000000-0005-0000-0000-000033000000}"/>
    <cellStyle name="Millares 2 2 4 2 2" xfId="447" xr:uid="{00000000-0005-0000-0000-000034000000}"/>
    <cellStyle name="Millares 2 2 4 3" xfId="446" xr:uid="{00000000-0005-0000-0000-000035000000}"/>
    <cellStyle name="Millares 2 2 5" xfId="47" xr:uid="{00000000-0005-0000-0000-000036000000}"/>
    <cellStyle name="Millares 2 2 5 2" xfId="448" xr:uid="{00000000-0005-0000-0000-000037000000}"/>
    <cellStyle name="Millares 2 2 6" xfId="48" xr:uid="{00000000-0005-0000-0000-000038000000}"/>
    <cellStyle name="Millares 2 2 6 2" xfId="49" xr:uid="{00000000-0005-0000-0000-000039000000}"/>
    <cellStyle name="Millares 2 2 6 3" xfId="50" xr:uid="{00000000-0005-0000-0000-00003A000000}"/>
    <cellStyle name="Millares 2 2 6 3 2" xfId="449" xr:uid="{00000000-0005-0000-0000-00003B000000}"/>
    <cellStyle name="Millares 2 2 7" xfId="51" xr:uid="{00000000-0005-0000-0000-00003C000000}"/>
    <cellStyle name="Millares 2 2 7 2" xfId="450" xr:uid="{00000000-0005-0000-0000-00003D000000}"/>
    <cellStyle name="Millares 2 2 8" xfId="434" xr:uid="{00000000-0005-0000-0000-00003E000000}"/>
    <cellStyle name="Millares 2 2 9" xfId="444" xr:uid="{00000000-0005-0000-0000-00003F000000}"/>
    <cellStyle name="Millares 2 20" xfId="52" xr:uid="{00000000-0005-0000-0000-000040000000}"/>
    <cellStyle name="Millares 2 20 2" xfId="451" xr:uid="{00000000-0005-0000-0000-000041000000}"/>
    <cellStyle name="Millares 2 21" xfId="53" xr:uid="{00000000-0005-0000-0000-000042000000}"/>
    <cellStyle name="Millares 2 21 2" xfId="452" xr:uid="{00000000-0005-0000-0000-000043000000}"/>
    <cellStyle name="Millares 2 22" xfId="54" xr:uid="{00000000-0005-0000-0000-000044000000}"/>
    <cellStyle name="Millares 2 22 2" xfId="453" xr:uid="{00000000-0005-0000-0000-000045000000}"/>
    <cellStyle name="Millares 2 23" xfId="442" xr:uid="{00000000-0005-0000-0000-000046000000}"/>
    <cellStyle name="Millares 2 24" xfId="481" xr:uid="{00000000-0005-0000-0000-000047000000}"/>
    <cellStyle name="Millares 2 3" xfId="55" xr:uid="{00000000-0005-0000-0000-000048000000}"/>
    <cellStyle name="Millares 2 3 2" xfId="56" xr:uid="{00000000-0005-0000-0000-000049000000}"/>
    <cellStyle name="Millares 2 3 2 2" xfId="57" xr:uid="{00000000-0005-0000-0000-00004A000000}"/>
    <cellStyle name="Millares 2 3 2 2 2" xfId="455" xr:uid="{00000000-0005-0000-0000-00004B000000}"/>
    <cellStyle name="Millares 2 3 3" xfId="58" xr:uid="{00000000-0005-0000-0000-00004C000000}"/>
    <cellStyle name="Millares 2 3 3 2" xfId="456" xr:uid="{00000000-0005-0000-0000-00004D000000}"/>
    <cellStyle name="Millares 2 3 4" xfId="59" xr:uid="{00000000-0005-0000-0000-00004E000000}"/>
    <cellStyle name="Millares 2 3 4 2" xfId="457" xr:uid="{00000000-0005-0000-0000-00004F000000}"/>
    <cellStyle name="Millares 2 3 5" xfId="60" xr:uid="{00000000-0005-0000-0000-000050000000}"/>
    <cellStyle name="Millares 2 3 5 2" xfId="458" xr:uid="{00000000-0005-0000-0000-000051000000}"/>
    <cellStyle name="Millares 2 3 6" xfId="435" xr:uid="{00000000-0005-0000-0000-000052000000}"/>
    <cellStyle name="Millares 2 3 7" xfId="454" xr:uid="{00000000-0005-0000-0000-000053000000}"/>
    <cellStyle name="Millares 2 3 8" xfId="483" xr:uid="{00000000-0005-0000-0000-000054000000}"/>
    <cellStyle name="Millares 2 4" xfId="61" xr:uid="{00000000-0005-0000-0000-000055000000}"/>
    <cellStyle name="Millares 2 4 2" xfId="62" xr:uid="{00000000-0005-0000-0000-000056000000}"/>
    <cellStyle name="Millares 2 5" xfId="63" xr:uid="{00000000-0005-0000-0000-000057000000}"/>
    <cellStyle name="Millares 2 6" xfId="64" xr:uid="{00000000-0005-0000-0000-000058000000}"/>
    <cellStyle name="Millares 2 7" xfId="65" xr:uid="{00000000-0005-0000-0000-000059000000}"/>
    <cellStyle name="Millares 2 8" xfId="66" xr:uid="{00000000-0005-0000-0000-00005A000000}"/>
    <cellStyle name="Millares 2 9" xfId="67" xr:uid="{00000000-0005-0000-0000-00005B000000}"/>
    <cellStyle name="Millares 3" xfId="68" xr:uid="{00000000-0005-0000-0000-00005C000000}"/>
    <cellStyle name="Millares 3 10" xfId="459" xr:uid="{00000000-0005-0000-0000-00005D000000}"/>
    <cellStyle name="Millares 3 11" xfId="484" xr:uid="{00000000-0005-0000-0000-00005E000000}"/>
    <cellStyle name="Millares 3 2" xfId="69" xr:uid="{00000000-0005-0000-0000-00005F000000}"/>
    <cellStyle name="Millares 3 2 2" xfId="70" xr:uid="{00000000-0005-0000-0000-000060000000}"/>
    <cellStyle name="Millares 3 2 3" xfId="460" xr:uid="{00000000-0005-0000-0000-000061000000}"/>
    <cellStyle name="Millares 3 3" xfId="71" xr:uid="{00000000-0005-0000-0000-000062000000}"/>
    <cellStyle name="Millares 3 3 2" xfId="461" xr:uid="{00000000-0005-0000-0000-000063000000}"/>
    <cellStyle name="Millares 3 4" xfId="72" xr:uid="{00000000-0005-0000-0000-000064000000}"/>
    <cellStyle name="Millares 3 4 2" xfId="462" xr:uid="{00000000-0005-0000-0000-000065000000}"/>
    <cellStyle name="Millares 3 5" xfId="73" xr:uid="{00000000-0005-0000-0000-000066000000}"/>
    <cellStyle name="Millares 3 5 2" xfId="463" xr:uid="{00000000-0005-0000-0000-000067000000}"/>
    <cellStyle name="Millares 3 6" xfId="74" xr:uid="{00000000-0005-0000-0000-000068000000}"/>
    <cellStyle name="Millares 3 7" xfId="75" xr:uid="{00000000-0005-0000-0000-000069000000}"/>
    <cellStyle name="Millares 3 8" xfId="76" xr:uid="{00000000-0005-0000-0000-00006A000000}"/>
    <cellStyle name="Millares 3 9" xfId="77" xr:uid="{00000000-0005-0000-0000-00006B000000}"/>
    <cellStyle name="Millares 4" xfId="78" xr:uid="{00000000-0005-0000-0000-00006C000000}"/>
    <cellStyle name="Millares 4 2" xfId="79" xr:uid="{00000000-0005-0000-0000-00006D000000}"/>
    <cellStyle name="Millares 4 2 2" xfId="464" xr:uid="{00000000-0005-0000-0000-00006E000000}"/>
    <cellStyle name="Millares 4 3" xfId="80" xr:uid="{00000000-0005-0000-0000-00006F000000}"/>
    <cellStyle name="Millares 5" xfId="81" xr:uid="{00000000-0005-0000-0000-000070000000}"/>
    <cellStyle name="Millares 5 2" xfId="82" xr:uid="{00000000-0005-0000-0000-000071000000}"/>
    <cellStyle name="Millares 5 3" xfId="83" xr:uid="{00000000-0005-0000-0000-000072000000}"/>
    <cellStyle name="Millares 5 3 2" xfId="465" xr:uid="{00000000-0005-0000-0000-000073000000}"/>
    <cellStyle name="Millares 6" xfId="84" xr:uid="{00000000-0005-0000-0000-000074000000}"/>
    <cellStyle name="Millares 7" xfId="85" xr:uid="{00000000-0005-0000-0000-000075000000}"/>
    <cellStyle name="Millares 7 2" xfId="86" xr:uid="{00000000-0005-0000-0000-000076000000}"/>
    <cellStyle name="Millares 7 2 2" xfId="466" xr:uid="{00000000-0005-0000-0000-000077000000}"/>
    <cellStyle name="Millares 8" xfId="87" xr:uid="{00000000-0005-0000-0000-000078000000}"/>
    <cellStyle name="Millares 8 2" xfId="88" xr:uid="{00000000-0005-0000-0000-000079000000}"/>
    <cellStyle name="Millares 9" xfId="89" xr:uid="{00000000-0005-0000-0000-00007A000000}"/>
    <cellStyle name="Moneda 2" xfId="91" xr:uid="{00000000-0005-0000-0000-00007B000000}"/>
    <cellStyle name="Moneda 2 10" xfId="485" xr:uid="{00000000-0005-0000-0000-00007C000000}"/>
    <cellStyle name="Moneda 2 2" xfId="92" xr:uid="{00000000-0005-0000-0000-00007D000000}"/>
    <cellStyle name="Moneda 2 3" xfId="93" xr:uid="{00000000-0005-0000-0000-00007E000000}"/>
    <cellStyle name="Moneda 2 4" xfId="94" xr:uid="{00000000-0005-0000-0000-00007F000000}"/>
    <cellStyle name="Moneda 2 5" xfId="95" xr:uid="{00000000-0005-0000-0000-000080000000}"/>
    <cellStyle name="Moneda 2 5 2" xfId="96" xr:uid="{00000000-0005-0000-0000-000081000000}"/>
    <cellStyle name="Moneda 2 6" xfId="97" xr:uid="{00000000-0005-0000-0000-000082000000}"/>
    <cellStyle name="Moneda 2 7" xfId="98" xr:uid="{00000000-0005-0000-0000-000083000000}"/>
    <cellStyle name="Moneda 2 8" xfId="99" xr:uid="{00000000-0005-0000-0000-000084000000}"/>
    <cellStyle name="Moneda 2 9" xfId="468" xr:uid="{00000000-0005-0000-0000-000085000000}"/>
    <cellStyle name="Moneda 3" xfId="100" xr:uid="{00000000-0005-0000-0000-000086000000}"/>
    <cellStyle name="Moneda 4" xfId="101" xr:uid="{00000000-0005-0000-0000-000087000000}"/>
    <cellStyle name="Moneda 5" xfId="102" xr:uid="{00000000-0005-0000-0000-000088000000}"/>
    <cellStyle name="Moneda 6" xfId="103" xr:uid="{00000000-0005-0000-0000-000089000000}"/>
    <cellStyle name="Moneda 7" xfId="467" xr:uid="{00000000-0005-0000-0000-00008A000000}"/>
    <cellStyle name="Moneda 8" xfId="90" xr:uid="{00000000-0005-0000-0000-00008B000000}"/>
    <cellStyle name="Normal" xfId="0" builtinId="0"/>
    <cellStyle name="Normal 10" xfId="104" xr:uid="{00000000-0005-0000-0000-00008D000000}"/>
    <cellStyle name="Normal 10 10" xfId="105" xr:uid="{00000000-0005-0000-0000-00008E000000}"/>
    <cellStyle name="Normal 10 11" xfId="106" xr:uid="{00000000-0005-0000-0000-00008F000000}"/>
    <cellStyle name="Normal 10 12" xfId="107" xr:uid="{00000000-0005-0000-0000-000090000000}"/>
    <cellStyle name="Normal 10 13" xfId="108" xr:uid="{00000000-0005-0000-0000-000091000000}"/>
    <cellStyle name="Normal 10 14" xfId="109" xr:uid="{00000000-0005-0000-0000-000092000000}"/>
    <cellStyle name="Normal 10 2" xfId="110" xr:uid="{00000000-0005-0000-0000-000093000000}"/>
    <cellStyle name="Normal 10 3" xfId="111" xr:uid="{00000000-0005-0000-0000-000094000000}"/>
    <cellStyle name="Normal 10 4" xfId="112" xr:uid="{00000000-0005-0000-0000-000095000000}"/>
    <cellStyle name="Normal 10 5" xfId="113" xr:uid="{00000000-0005-0000-0000-000096000000}"/>
    <cellStyle name="Normal 10 6" xfId="114" xr:uid="{00000000-0005-0000-0000-000097000000}"/>
    <cellStyle name="Normal 10 7" xfId="115" xr:uid="{00000000-0005-0000-0000-000098000000}"/>
    <cellStyle name="Normal 10 8" xfId="116" xr:uid="{00000000-0005-0000-0000-000099000000}"/>
    <cellStyle name="Normal 10 9" xfId="117" xr:uid="{00000000-0005-0000-0000-00009A000000}"/>
    <cellStyle name="Normal 11" xfId="118" xr:uid="{00000000-0005-0000-0000-00009B000000}"/>
    <cellStyle name="Normal 11 10" xfId="119" xr:uid="{00000000-0005-0000-0000-00009C000000}"/>
    <cellStyle name="Normal 11 11" xfId="120" xr:uid="{00000000-0005-0000-0000-00009D000000}"/>
    <cellStyle name="Normal 11 12" xfId="121" xr:uid="{00000000-0005-0000-0000-00009E000000}"/>
    <cellStyle name="Normal 11 13" xfId="122" xr:uid="{00000000-0005-0000-0000-00009F000000}"/>
    <cellStyle name="Normal 11 2" xfId="123" xr:uid="{00000000-0005-0000-0000-0000A0000000}"/>
    <cellStyle name="Normal 11 3" xfId="124" xr:uid="{00000000-0005-0000-0000-0000A1000000}"/>
    <cellStyle name="Normal 11 4" xfId="125" xr:uid="{00000000-0005-0000-0000-0000A2000000}"/>
    <cellStyle name="Normal 11 5" xfId="126" xr:uid="{00000000-0005-0000-0000-0000A3000000}"/>
    <cellStyle name="Normal 11 6" xfId="127" xr:uid="{00000000-0005-0000-0000-0000A4000000}"/>
    <cellStyle name="Normal 11 7" xfId="128" xr:uid="{00000000-0005-0000-0000-0000A5000000}"/>
    <cellStyle name="Normal 11 8" xfId="129" xr:uid="{00000000-0005-0000-0000-0000A6000000}"/>
    <cellStyle name="Normal 11 9" xfId="130" xr:uid="{00000000-0005-0000-0000-0000A7000000}"/>
    <cellStyle name="Normal 12" xfId="131" xr:uid="{00000000-0005-0000-0000-0000A8000000}"/>
    <cellStyle name="Normal 12 2" xfId="132" xr:uid="{00000000-0005-0000-0000-0000A9000000}"/>
    <cellStyle name="Normal 13" xfId="133" xr:uid="{00000000-0005-0000-0000-0000AA000000}"/>
    <cellStyle name="Normal 14" xfId="134" xr:uid="{00000000-0005-0000-0000-0000AB000000}"/>
    <cellStyle name="Normal 14 2" xfId="135" xr:uid="{00000000-0005-0000-0000-0000AC000000}"/>
    <cellStyle name="Normal 15" xfId="136" xr:uid="{00000000-0005-0000-0000-0000AD000000}"/>
    <cellStyle name="Normal 16" xfId="137" xr:uid="{00000000-0005-0000-0000-0000AE000000}"/>
    <cellStyle name="Normal 17" xfId="138" xr:uid="{00000000-0005-0000-0000-0000AF000000}"/>
    <cellStyle name="Normal 18" xfId="438" xr:uid="{00000000-0005-0000-0000-0000B0000000}"/>
    <cellStyle name="Normal 19" xfId="2" xr:uid="{00000000-0005-0000-0000-0000B1000000}"/>
    <cellStyle name="Normal 2" xfId="1" xr:uid="{00000000-0005-0000-0000-0000B2000000}"/>
    <cellStyle name="Normal 2 10" xfId="140" xr:uid="{00000000-0005-0000-0000-0000B3000000}"/>
    <cellStyle name="Normal 2 10 2" xfId="141" xr:uid="{00000000-0005-0000-0000-0000B4000000}"/>
    <cellStyle name="Normal 2 10 3" xfId="142" xr:uid="{00000000-0005-0000-0000-0000B5000000}"/>
    <cellStyle name="Normal 2 11" xfId="143" xr:uid="{00000000-0005-0000-0000-0000B6000000}"/>
    <cellStyle name="Normal 2 11 2" xfId="144" xr:uid="{00000000-0005-0000-0000-0000B7000000}"/>
    <cellStyle name="Normal 2 11 3" xfId="145" xr:uid="{00000000-0005-0000-0000-0000B8000000}"/>
    <cellStyle name="Normal 2 12" xfId="146" xr:uid="{00000000-0005-0000-0000-0000B9000000}"/>
    <cellStyle name="Normal 2 12 2" xfId="147" xr:uid="{00000000-0005-0000-0000-0000BA000000}"/>
    <cellStyle name="Normal 2 12 3" xfId="148" xr:uid="{00000000-0005-0000-0000-0000BB000000}"/>
    <cellStyle name="Normal 2 13" xfId="149" xr:uid="{00000000-0005-0000-0000-0000BC000000}"/>
    <cellStyle name="Normal 2 13 2" xfId="150" xr:uid="{00000000-0005-0000-0000-0000BD000000}"/>
    <cellStyle name="Normal 2 13 3" xfId="151" xr:uid="{00000000-0005-0000-0000-0000BE000000}"/>
    <cellStyle name="Normal 2 14" xfId="152" xr:uid="{00000000-0005-0000-0000-0000BF000000}"/>
    <cellStyle name="Normal 2 14 2" xfId="153" xr:uid="{00000000-0005-0000-0000-0000C0000000}"/>
    <cellStyle name="Normal 2 14 3" xfId="154" xr:uid="{00000000-0005-0000-0000-0000C1000000}"/>
    <cellStyle name="Normal 2 15" xfId="155" xr:uid="{00000000-0005-0000-0000-0000C2000000}"/>
    <cellStyle name="Normal 2 15 2" xfId="156" xr:uid="{00000000-0005-0000-0000-0000C3000000}"/>
    <cellStyle name="Normal 2 15 3" xfId="157" xr:uid="{00000000-0005-0000-0000-0000C4000000}"/>
    <cellStyle name="Normal 2 16" xfId="158" xr:uid="{00000000-0005-0000-0000-0000C5000000}"/>
    <cellStyle name="Normal 2 16 2" xfId="159" xr:uid="{00000000-0005-0000-0000-0000C6000000}"/>
    <cellStyle name="Normal 2 16 3" xfId="160" xr:uid="{00000000-0005-0000-0000-0000C7000000}"/>
    <cellStyle name="Normal 2 17" xfId="161" xr:uid="{00000000-0005-0000-0000-0000C8000000}"/>
    <cellStyle name="Normal 2 17 2" xfId="162" xr:uid="{00000000-0005-0000-0000-0000C9000000}"/>
    <cellStyle name="Normal 2 17 3" xfId="163" xr:uid="{00000000-0005-0000-0000-0000CA000000}"/>
    <cellStyle name="Normal 2 18" xfId="164" xr:uid="{00000000-0005-0000-0000-0000CB000000}"/>
    <cellStyle name="Normal 2 18 2" xfId="165" xr:uid="{00000000-0005-0000-0000-0000CC000000}"/>
    <cellStyle name="Normal 2 19" xfId="166" xr:uid="{00000000-0005-0000-0000-0000CD000000}"/>
    <cellStyle name="Normal 2 2" xfId="167" xr:uid="{00000000-0005-0000-0000-0000CE000000}"/>
    <cellStyle name="Normal 2 2 10" xfId="168" xr:uid="{00000000-0005-0000-0000-0000CF000000}"/>
    <cellStyle name="Normal 2 2 11" xfId="169" xr:uid="{00000000-0005-0000-0000-0000D0000000}"/>
    <cellStyle name="Normal 2 2 12" xfId="170" xr:uid="{00000000-0005-0000-0000-0000D1000000}"/>
    <cellStyle name="Normal 2 2 13" xfId="171" xr:uid="{00000000-0005-0000-0000-0000D2000000}"/>
    <cellStyle name="Normal 2 2 14" xfId="172" xr:uid="{00000000-0005-0000-0000-0000D3000000}"/>
    <cellStyle name="Normal 2 2 15" xfId="173" xr:uid="{00000000-0005-0000-0000-0000D4000000}"/>
    <cellStyle name="Normal 2 2 16" xfId="174" xr:uid="{00000000-0005-0000-0000-0000D5000000}"/>
    <cellStyle name="Normal 2 2 17" xfId="175" xr:uid="{00000000-0005-0000-0000-0000D6000000}"/>
    <cellStyle name="Normal 2 2 18" xfId="176" xr:uid="{00000000-0005-0000-0000-0000D7000000}"/>
    <cellStyle name="Normal 2 2 19" xfId="177" xr:uid="{00000000-0005-0000-0000-0000D8000000}"/>
    <cellStyle name="Normal 2 2 2" xfId="178" xr:uid="{00000000-0005-0000-0000-0000D9000000}"/>
    <cellStyle name="Normal 2 2 2 2" xfId="179" xr:uid="{00000000-0005-0000-0000-0000DA000000}"/>
    <cellStyle name="Normal 2 2 2 3" xfId="180" xr:uid="{00000000-0005-0000-0000-0000DB000000}"/>
    <cellStyle name="Normal 2 2 2 4" xfId="181" xr:uid="{00000000-0005-0000-0000-0000DC000000}"/>
    <cellStyle name="Normal 2 2 2 5" xfId="182" xr:uid="{00000000-0005-0000-0000-0000DD000000}"/>
    <cellStyle name="Normal 2 2 2 6" xfId="183" xr:uid="{00000000-0005-0000-0000-0000DE000000}"/>
    <cellStyle name="Normal 2 2 2 7" xfId="184" xr:uid="{00000000-0005-0000-0000-0000DF000000}"/>
    <cellStyle name="Normal 2 2 20" xfId="185" xr:uid="{00000000-0005-0000-0000-0000E0000000}"/>
    <cellStyle name="Normal 2 2 21" xfId="186" xr:uid="{00000000-0005-0000-0000-0000E1000000}"/>
    <cellStyle name="Normal 2 2 22" xfId="187" xr:uid="{00000000-0005-0000-0000-0000E2000000}"/>
    <cellStyle name="Normal 2 2 23" xfId="188" xr:uid="{00000000-0005-0000-0000-0000E3000000}"/>
    <cellStyle name="Normal 2 2 3" xfId="189" xr:uid="{00000000-0005-0000-0000-0000E4000000}"/>
    <cellStyle name="Normal 2 2 4" xfId="190" xr:uid="{00000000-0005-0000-0000-0000E5000000}"/>
    <cellStyle name="Normal 2 2 5" xfId="191" xr:uid="{00000000-0005-0000-0000-0000E6000000}"/>
    <cellStyle name="Normal 2 2 6" xfId="192" xr:uid="{00000000-0005-0000-0000-0000E7000000}"/>
    <cellStyle name="Normal 2 2 7" xfId="193" xr:uid="{00000000-0005-0000-0000-0000E8000000}"/>
    <cellStyle name="Normal 2 2 8" xfId="194" xr:uid="{00000000-0005-0000-0000-0000E9000000}"/>
    <cellStyle name="Normal 2 2 9" xfId="195" xr:uid="{00000000-0005-0000-0000-0000EA000000}"/>
    <cellStyle name="Normal 2 20" xfId="196" xr:uid="{00000000-0005-0000-0000-0000EB000000}"/>
    <cellStyle name="Normal 2 21" xfId="197" xr:uid="{00000000-0005-0000-0000-0000EC000000}"/>
    <cellStyle name="Normal 2 22" xfId="198" xr:uid="{00000000-0005-0000-0000-0000ED000000}"/>
    <cellStyle name="Normal 2 23" xfId="199" xr:uid="{00000000-0005-0000-0000-0000EE000000}"/>
    <cellStyle name="Normal 2 24" xfId="200" xr:uid="{00000000-0005-0000-0000-0000EF000000}"/>
    <cellStyle name="Normal 2 25" xfId="201" xr:uid="{00000000-0005-0000-0000-0000F0000000}"/>
    <cellStyle name="Normal 2 26" xfId="202" xr:uid="{00000000-0005-0000-0000-0000F1000000}"/>
    <cellStyle name="Normal 2 27" xfId="203" xr:uid="{00000000-0005-0000-0000-0000F2000000}"/>
    <cellStyle name="Normal 2 28" xfId="204" xr:uid="{00000000-0005-0000-0000-0000F3000000}"/>
    <cellStyle name="Normal 2 29" xfId="205" xr:uid="{00000000-0005-0000-0000-0000F4000000}"/>
    <cellStyle name="Normal 2 3" xfId="206" xr:uid="{00000000-0005-0000-0000-0000F5000000}"/>
    <cellStyle name="Normal 2 3 10" xfId="437" xr:uid="{00000000-0005-0000-0000-0000F6000000}"/>
    <cellStyle name="Normal 2 3 2" xfId="207" xr:uid="{00000000-0005-0000-0000-0000F7000000}"/>
    <cellStyle name="Normal 2 3 3" xfId="208" xr:uid="{00000000-0005-0000-0000-0000F8000000}"/>
    <cellStyle name="Normal 2 3 4" xfId="209" xr:uid="{00000000-0005-0000-0000-0000F9000000}"/>
    <cellStyle name="Normal 2 3 5" xfId="210" xr:uid="{00000000-0005-0000-0000-0000FA000000}"/>
    <cellStyle name="Normal 2 3 6" xfId="211" xr:uid="{00000000-0005-0000-0000-0000FB000000}"/>
    <cellStyle name="Normal 2 3 7" xfId="212" xr:uid="{00000000-0005-0000-0000-0000FC000000}"/>
    <cellStyle name="Normal 2 3 8" xfId="213" xr:uid="{00000000-0005-0000-0000-0000FD000000}"/>
    <cellStyle name="Normal 2 3 9" xfId="214" xr:uid="{00000000-0005-0000-0000-0000FE000000}"/>
    <cellStyle name="Normal 2 30" xfId="215" xr:uid="{00000000-0005-0000-0000-0000FF000000}"/>
    <cellStyle name="Normal 2 31" xfId="216" xr:uid="{00000000-0005-0000-0000-000000010000}"/>
    <cellStyle name="Normal 2 32" xfId="217" xr:uid="{00000000-0005-0000-0000-000001010000}"/>
    <cellStyle name="Normal 2 32 2" xfId="218" xr:uid="{00000000-0005-0000-0000-000002010000}"/>
    <cellStyle name="Normal 2 32 3" xfId="219" xr:uid="{00000000-0005-0000-0000-000003010000}"/>
    <cellStyle name="Normal 2 33" xfId="220" xr:uid="{00000000-0005-0000-0000-000004010000}"/>
    <cellStyle name="Normal 2 33 2" xfId="221" xr:uid="{00000000-0005-0000-0000-000005010000}"/>
    <cellStyle name="Normal 2 34" xfId="222" xr:uid="{00000000-0005-0000-0000-000006010000}"/>
    <cellStyle name="Normal 2 35" xfId="223" xr:uid="{00000000-0005-0000-0000-000007010000}"/>
    <cellStyle name="Normal 2 36" xfId="224" xr:uid="{00000000-0005-0000-0000-000008010000}"/>
    <cellStyle name="Normal 2 37" xfId="139" xr:uid="{00000000-0005-0000-0000-000009010000}"/>
    <cellStyle name="Normal 2 4" xfId="225" xr:uid="{00000000-0005-0000-0000-00000A010000}"/>
    <cellStyle name="Normal 2 4 2" xfId="226" xr:uid="{00000000-0005-0000-0000-00000B010000}"/>
    <cellStyle name="Normal 2 4 3" xfId="227" xr:uid="{00000000-0005-0000-0000-00000C010000}"/>
    <cellStyle name="Normal 2 5" xfId="228" xr:uid="{00000000-0005-0000-0000-00000D010000}"/>
    <cellStyle name="Normal 2 5 2" xfId="229" xr:uid="{00000000-0005-0000-0000-00000E010000}"/>
    <cellStyle name="Normal 2 5 3" xfId="230" xr:uid="{00000000-0005-0000-0000-00000F010000}"/>
    <cellStyle name="Normal 2 6" xfId="231" xr:uid="{00000000-0005-0000-0000-000010010000}"/>
    <cellStyle name="Normal 2 6 2" xfId="232" xr:uid="{00000000-0005-0000-0000-000011010000}"/>
    <cellStyle name="Normal 2 6 3" xfId="233" xr:uid="{00000000-0005-0000-0000-000012010000}"/>
    <cellStyle name="Normal 2 7" xfId="234" xr:uid="{00000000-0005-0000-0000-000013010000}"/>
    <cellStyle name="Normal 2 7 2" xfId="235" xr:uid="{00000000-0005-0000-0000-000014010000}"/>
    <cellStyle name="Normal 2 7 3" xfId="236" xr:uid="{00000000-0005-0000-0000-000015010000}"/>
    <cellStyle name="Normal 2 8" xfId="237" xr:uid="{00000000-0005-0000-0000-000016010000}"/>
    <cellStyle name="Normal 2 8 2" xfId="238" xr:uid="{00000000-0005-0000-0000-000017010000}"/>
    <cellStyle name="Normal 2 8 3" xfId="239" xr:uid="{00000000-0005-0000-0000-000018010000}"/>
    <cellStyle name="Normal 2 82" xfId="240" xr:uid="{00000000-0005-0000-0000-000019010000}"/>
    <cellStyle name="Normal 2 83" xfId="241" xr:uid="{00000000-0005-0000-0000-00001A010000}"/>
    <cellStyle name="Normal 2 86" xfId="242" xr:uid="{00000000-0005-0000-0000-00001B010000}"/>
    <cellStyle name="Normal 2 9" xfId="243" xr:uid="{00000000-0005-0000-0000-00001C010000}"/>
    <cellStyle name="Normal 2 9 2" xfId="244" xr:uid="{00000000-0005-0000-0000-00001D010000}"/>
    <cellStyle name="Normal 2 9 3" xfId="245" xr:uid="{00000000-0005-0000-0000-00001E010000}"/>
    <cellStyle name="Normal 3" xfId="246" xr:uid="{00000000-0005-0000-0000-00001F010000}"/>
    <cellStyle name="Normal 3 10" xfId="247" xr:uid="{00000000-0005-0000-0000-000020010000}"/>
    <cellStyle name="Normal 3 10 2" xfId="248" xr:uid="{00000000-0005-0000-0000-000021010000}"/>
    <cellStyle name="Normal 3 11" xfId="249" xr:uid="{00000000-0005-0000-0000-000022010000}"/>
    <cellStyle name="Normal 3 11 2" xfId="250" xr:uid="{00000000-0005-0000-0000-000023010000}"/>
    <cellStyle name="Normal 3 12" xfId="251" xr:uid="{00000000-0005-0000-0000-000024010000}"/>
    <cellStyle name="Normal 3 12 2" xfId="252" xr:uid="{00000000-0005-0000-0000-000025010000}"/>
    <cellStyle name="Normal 3 13" xfId="253" xr:uid="{00000000-0005-0000-0000-000026010000}"/>
    <cellStyle name="Normal 3 13 2" xfId="254" xr:uid="{00000000-0005-0000-0000-000027010000}"/>
    <cellStyle name="Normal 3 14" xfId="255" xr:uid="{00000000-0005-0000-0000-000028010000}"/>
    <cellStyle name="Normal 3 15" xfId="256" xr:uid="{00000000-0005-0000-0000-000029010000}"/>
    <cellStyle name="Normal 3 16" xfId="436" xr:uid="{00000000-0005-0000-0000-00002A010000}"/>
    <cellStyle name="Normal 3 17" xfId="470" xr:uid="{00000000-0005-0000-0000-00002B010000}"/>
    <cellStyle name="Normal 3 2" xfId="257" xr:uid="{00000000-0005-0000-0000-00002C010000}"/>
    <cellStyle name="Normal 3 2 2" xfId="258" xr:uid="{00000000-0005-0000-0000-00002D010000}"/>
    <cellStyle name="Normal 3 3" xfId="259" xr:uid="{00000000-0005-0000-0000-00002E010000}"/>
    <cellStyle name="Normal 3 3 2" xfId="469" xr:uid="{00000000-0005-0000-0000-00002F010000}"/>
    <cellStyle name="Normal 3 4" xfId="260" xr:uid="{00000000-0005-0000-0000-000030010000}"/>
    <cellStyle name="Normal 3 5" xfId="261" xr:uid="{00000000-0005-0000-0000-000031010000}"/>
    <cellStyle name="Normal 3 5 2" xfId="262" xr:uid="{00000000-0005-0000-0000-000032010000}"/>
    <cellStyle name="Normal 3 5 3" xfId="471" xr:uid="{00000000-0005-0000-0000-000033010000}"/>
    <cellStyle name="Normal 3 6" xfId="263" xr:uid="{00000000-0005-0000-0000-000034010000}"/>
    <cellStyle name="Normal 3 6 2" xfId="264" xr:uid="{00000000-0005-0000-0000-000035010000}"/>
    <cellStyle name="Normal 3 6 3" xfId="472" xr:uid="{00000000-0005-0000-0000-000036010000}"/>
    <cellStyle name="Normal 3 7" xfId="265" xr:uid="{00000000-0005-0000-0000-000037010000}"/>
    <cellStyle name="Normal 3 7 2" xfId="266" xr:uid="{00000000-0005-0000-0000-000038010000}"/>
    <cellStyle name="Normal 3 7 3" xfId="473" xr:uid="{00000000-0005-0000-0000-000039010000}"/>
    <cellStyle name="Normal 3 8" xfId="267" xr:uid="{00000000-0005-0000-0000-00003A010000}"/>
    <cellStyle name="Normal 3 8 2" xfId="268" xr:uid="{00000000-0005-0000-0000-00003B010000}"/>
    <cellStyle name="Normal 3 8 3" xfId="474" xr:uid="{00000000-0005-0000-0000-00003C010000}"/>
    <cellStyle name="Normal 3 9" xfId="269" xr:uid="{00000000-0005-0000-0000-00003D010000}"/>
    <cellStyle name="Normal 3 9 2" xfId="270" xr:uid="{00000000-0005-0000-0000-00003E010000}"/>
    <cellStyle name="Normal 4" xfId="271" xr:uid="{00000000-0005-0000-0000-00003F010000}"/>
    <cellStyle name="Normal 4 10" xfId="272" xr:uid="{00000000-0005-0000-0000-000040010000}"/>
    <cellStyle name="Normal 4 11" xfId="273" xr:uid="{00000000-0005-0000-0000-000041010000}"/>
    <cellStyle name="Normal 4 12" xfId="274" xr:uid="{00000000-0005-0000-0000-000042010000}"/>
    <cellStyle name="Normal 4 13" xfId="275" xr:uid="{00000000-0005-0000-0000-000043010000}"/>
    <cellStyle name="Normal 4 2" xfId="276" xr:uid="{00000000-0005-0000-0000-000044010000}"/>
    <cellStyle name="Normal 4 2 2" xfId="277" xr:uid="{00000000-0005-0000-0000-000045010000}"/>
    <cellStyle name="Normal 4 3" xfId="278" xr:uid="{00000000-0005-0000-0000-000046010000}"/>
    <cellStyle name="Normal 4 3 2" xfId="279" xr:uid="{00000000-0005-0000-0000-000047010000}"/>
    <cellStyle name="Normal 4 4" xfId="280" xr:uid="{00000000-0005-0000-0000-000048010000}"/>
    <cellStyle name="Normal 4 4 2" xfId="281" xr:uid="{00000000-0005-0000-0000-000049010000}"/>
    <cellStyle name="Normal 4 5" xfId="282" xr:uid="{00000000-0005-0000-0000-00004A010000}"/>
    <cellStyle name="Normal 4 5 2" xfId="283" xr:uid="{00000000-0005-0000-0000-00004B010000}"/>
    <cellStyle name="Normal 4 6" xfId="284" xr:uid="{00000000-0005-0000-0000-00004C010000}"/>
    <cellStyle name="Normal 4 7" xfId="285" xr:uid="{00000000-0005-0000-0000-00004D010000}"/>
    <cellStyle name="Normal 4 8" xfId="286" xr:uid="{00000000-0005-0000-0000-00004E010000}"/>
    <cellStyle name="Normal 4 9" xfId="287" xr:uid="{00000000-0005-0000-0000-00004F010000}"/>
    <cellStyle name="Normal 5" xfId="288" xr:uid="{00000000-0005-0000-0000-000050010000}"/>
    <cellStyle name="Normal 5 10" xfId="289" xr:uid="{00000000-0005-0000-0000-000051010000}"/>
    <cellStyle name="Normal 5 10 2" xfId="290" xr:uid="{00000000-0005-0000-0000-000052010000}"/>
    <cellStyle name="Normal 5 11" xfId="291" xr:uid="{00000000-0005-0000-0000-000053010000}"/>
    <cellStyle name="Normal 5 11 2" xfId="292" xr:uid="{00000000-0005-0000-0000-000054010000}"/>
    <cellStyle name="Normal 5 12" xfId="293" xr:uid="{00000000-0005-0000-0000-000055010000}"/>
    <cellStyle name="Normal 5 12 2" xfId="294" xr:uid="{00000000-0005-0000-0000-000056010000}"/>
    <cellStyle name="Normal 5 13" xfId="295" xr:uid="{00000000-0005-0000-0000-000057010000}"/>
    <cellStyle name="Normal 5 13 2" xfId="296" xr:uid="{00000000-0005-0000-0000-000058010000}"/>
    <cellStyle name="Normal 5 14" xfId="297" xr:uid="{00000000-0005-0000-0000-000059010000}"/>
    <cellStyle name="Normal 5 15" xfId="298" xr:uid="{00000000-0005-0000-0000-00005A010000}"/>
    <cellStyle name="Normal 5 16" xfId="299" xr:uid="{00000000-0005-0000-0000-00005B010000}"/>
    <cellStyle name="Normal 5 17" xfId="300" xr:uid="{00000000-0005-0000-0000-00005C010000}"/>
    <cellStyle name="Normal 5 18" xfId="301" xr:uid="{00000000-0005-0000-0000-00005D010000}"/>
    <cellStyle name="Normal 5 18 2" xfId="302" xr:uid="{00000000-0005-0000-0000-00005E010000}"/>
    <cellStyle name="Normal 5 18 3" xfId="303" xr:uid="{00000000-0005-0000-0000-00005F010000}"/>
    <cellStyle name="Normal 5 2" xfId="304" xr:uid="{00000000-0005-0000-0000-000060010000}"/>
    <cellStyle name="Normal 5 2 2" xfId="305" xr:uid="{00000000-0005-0000-0000-000061010000}"/>
    <cellStyle name="Normal 5 3" xfId="306" xr:uid="{00000000-0005-0000-0000-000062010000}"/>
    <cellStyle name="Normal 5 3 2" xfId="307" xr:uid="{00000000-0005-0000-0000-000063010000}"/>
    <cellStyle name="Normal 5 4" xfId="308" xr:uid="{00000000-0005-0000-0000-000064010000}"/>
    <cellStyle name="Normal 5 4 2" xfId="309" xr:uid="{00000000-0005-0000-0000-000065010000}"/>
    <cellStyle name="Normal 5 5" xfId="310" xr:uid="{00000000-0005-0000-0000-000066010000}"/>
    <cellStyle name="Normal 5 5 2" xfId="311" xr:uid="{00000000-0005-0000-0000-000067010000}"/>
    <cellStyle name="Normal 5 6" xfId="312" xr:uid="{00000000-0005-0000-0000-000068010000}"/>
    <cellStyle name="Normal 5 6 2" xfId="313" xr:uid="{00000000-0005-0000-0000-000069010000}"/>
    <cellStyle name="Normal 5 7" xfId="314" xr:uid="{00000000-0005-0000-0000-00006A010000}"/>
    <cellStyle name="Normal 5 7 2" xfId="315" xr:uid="{00000000-0005-0000-0000-00006B010000}"/>
    <cellStyle name="Normal 5 8" xfId="316" xr:uid="{00000000-0005-0000-0000-00006C010000}"/>
    <cellStyle name="Normal 5 8 2" xfId="317" xr:uid="{00000000-0005-0000-0000-00006D010000}"/>
    <cellStyle name="Normal 5 9" xfId="318" xr:uid="{00000000-0005-0000-0000-00006E010000}"/>
    <cellStyle name="Normal 5 9 2" xfId="319" xr:uid="{00000000-0005-0000-0000-00006F010000}"/>
    <cellStyle name="Normal 56" xfId="320" xr:uid="{00000000-0005-0000-0000-000070010000}"/>
    <cellStyle name="Normal 6" xfId="321" xr:uid="{00000000-0005-0000-0000-000071010000}"/>
    <cellStyle name="Normal 6 10" xfId="322" xr:uid="{00000000-0005-0000-0000-000072010000}"/>
    <cellStyle name="Normal 6 11" xfId="323" xr:uid="{00000000-0005-0000-0000-000073010000}"/>
    <cellStyle name="Normal 6 12" xfId="324" xr:uid="{00000000-0005-0000-0000-000074010000}"/>
    <cellStyle name="Normal 6 13" xfId="325" xr:uid="{00000000-0005-0000-0000-000075010000}"/>
    <cellStyle name="Normal 6 14" xfId="475" xr:uid="{00000000-0005-0000-0000-000076010000}"/>
    <cellStyle name="Normal 6 2" xfId="326" xr:uid="{00000000-0005-0000-0000-000077010000}"/>
    <cellStyle name="Normal 6 2 2" xfId="327" xr:uid="{00000000-0005-0000-0000-000078010000}"/>
    <cellStyle name="Normal 6 2 3" xfId="328" xr:uid="{00000000-0005-0000-0000-000079010000}"/>
    <cellStyle name="Normal 6 2 4" xfId="329" xr:uid="{00000000-0005-0000-0000-00007A010000}"/>
    <cellStyle name="Normal 6 2 4 2" xfId="330" xr:uid="{00000000-0005-0000-0000-00007B010000}"/>
    <cellStyle name="Normal 6 2 5" xfId="476" xr:uid="{00000000-0005-0000-0000-00007C010000}"/>
    <cellStyle name="Normal 6 3" xfId="331" xr:uid="{00000000-0005-0000-0000-00007D010000}"/>
    <cellStyle name="Normal 6 3 2" xfId="332" xr:uid="{00000000-0005-0000-0000-00007E010000}"/>
    <cellStyle name="Normal 6 4" xfId="333" xr:uid="{00000000-0005-0000-0000-00007F010000}"/>
    <cellStyle name="Normal 6 4 2" xfId="334" xr:uid="{00000000-0005-0000-0000-000080010000}"/>
    <cellStyle name="Normal 6 5" xfId="335" xr:uid="{00000000-0005-0000-0000-000081010000}"/>
    <cellStyle name="Normal 6 5 2" xfId="336" xr:uid="{00000000-0005-0000-0000-000082010000}"/>
    <cellStyle name="Normal 6 6" xfId="337" xr:uid="{00000000-0005-0000-0000-000083010000}"/>
    <cellStyle name="Normal 6 6 2" xfId="338" xr:uid="{00000000-0005-0000-0000-000084010000}"/>
    <cellStyle name="Normal 6 7" xfId="339" xr:uid="{00000000-0005-0000-0000-000085010000}"/>
    <cellStyle name="Normal 6 8" xfId="340" xr:uid="{00000000-0005-0000-0000-000086010000}"/>
    <cellStyle name="Normal 6 9" xfId="341" xr:uid="{00000000-0005-0000-0000-000087010000}"/>
    <cellStyle name="Normal 67" xfId="342" xr:uid="{00000000-0005-0000-0000-000088010000}"/>
    <cellStyle name="Normal 7" xfId="343" xr:uid="{00000000-0005-0000-0000-000089010000}"/>
    <cellStyle name="Normal 7 10" xfId="344" xr:uid="{00000000-0005-0000-0000-00008A010000}"/>
    <cellStyle name="Normal 7 10 2" xfId="345" xr:uid="{00000000-0005-0000-0000-00008B010000}"/>
    <cellStyle name="Normal 7 11" xfId="346" xr:uid="{00000000-0005-0000-0000-00008C010000}"/>
    <cellStyle name="Normal 7 11 2" xfId="347" xr:uid="{00000000-0005-0000-0000-00008D010000}"/>
    <cellStyle name="Normal 7 12" xfId="348" xr:uid="{00000000-0005-0000-0000-00008E010000}"/>
    <cellStyle name="Normal 7 12 2" xfId="349" xr:uid="{00000000-0005-0000-0000-00008F010000}"/>
    <cellStyle name="Normal 7 13" xfId="350" xr:uid="{00000000-0005-0000-0000-000090010000}"/>
    <cellStyle name="Normal 7 13 2" xfId="351" xr:uid="{00000000-0005-0000-0000-000091010000}"/>
    <cellStyle name="Normal 7 14" xfId="352" xr:uid="{00000000-0005-0000-0000-000092010000}"/>
    <cellStyle name="Normal 7 15" xfId="353" xr:uid="{00000000-0005-0000-0000-000093010000}"/>
    <cellStyle name="Normal 7 16" xfId="354" xr:uid="{00000000-0005-0000-0000-000094010000}"/>
    <cellStyle name="Normal 7 17" xfId="355" xr:uid="{00000000-0005-0000-0000-000095010000}"/>
    <cellStyle name="Normal 7 18" xfId="356" xr:uid="{00000000-0005-0000-0000-000096010000}"/>
    <cellStyle name="Normal 7 2" xfId="357" xr:uid="{00000000-0005-0000-0000-000097010000}"/>
    <cellStyle name="Normal 7 2 2" xfId="358" xr:uid="{00000000-0005-0000-0000-000098010000}"/>
    <cellStyle name="Normal 7 3" xfId="359" xr:uid="{00000000-0005-0000-0000-000099010000}"/>
    <cellStyle name="Normal 7 3 2" xfId="360" xr:uid="{00000000-0005-0000-0000-00009A010000}"/>
    <cellStyle name="Normal 7 4" xfId="361" xr:uid="{00000000-0005-0000-0000-00009B010000}"/>
    <cellStyle name="Normal 7 4 2" xfId="362" xr:uid="{00000000-0005-0000-0000-00009C010000}"/>
    <cellStyle name="Normal 7 5" xfId="363" xr:uid="{00000000-0005-0000-0000-00009D010000}"/>
    <cellStyle name="Normal 7 5 2" xfId="364" xr:uid="{00000000-0005-0000-0000-00009E010000}"/>
    <cellStyle name="Normal 7 6" xfId="365" xr:uid="{00000000-0005-0000-0000-00009F010000}"/>
    <cellStyle name="Normal 7 6 2" xfId="366" xr:uid="{00000000-0005-0000-0000-0000A0010000}"/>
    <cellStyle name="Normal 7 7" xfId="367" xr:uid="{00000000-0005-0000-0000-0000A1010000}"/>
    <cellStyle name="Normal 7 7 2" xfId="368" xr:uid="{00000000-0005-0000-0000-0000A2010000}"/>
    <cellStyle name="Normal 7 8" xfId="369" xr:uid="{00000000-0005-0000-0000-0000A3010000}"/>
    <cellStyle name="Normal 7 8 2" xfId="370" xr:uid="{00000000-0005-0000-0000-0000A4010000}"/>
    <cellStyle name="Normal 7 9" xfId="371" xr:uid="{00000000-0005-0000-0000-0000A5010000}"/>
    <cellStyle name="Normal 7 9 2" xfId="372" xr:uid="{00000000-0005-0000-0000-0000A6010000}"/>
    <cellStyle name="Normal 8" xfId="373" xr:uid="{00000000-0005-0000-0000-0000A7010000}"/>
    <cellStyle name="Normal 8 2" xfId="374" xr:uid="{00000000-0005-0000-0000-0000A8010000}"/>
    <cellStyle name="Normal 9" xfId="375" xr:uid="{00000000-0005-0000-0000-0000A9010000}"/>
    <cellStyle name="Normal 9 2" xfId="376" xr:uid="{00000000-0005-0000-0000-0000AA010000}"/>
    <cellStyle name="Normal 9 3" xfId="377" xr:uid="{00000000-0005-0000-0000-0000AB010000}"/>
    <cellStyle name="Notas 2" xfId="378" xr:uid="{00000000-0005-0000-0000-0000AC010000}"/>
    <cellStyle name="Notas 2 2" xfId="379" xr:uid="{00000000-0005-0000-0000-0000AD010000}"/>
    <cellStyle name="Notas 2 2 2" xfId="477" xr:uid="{00000000-0005-0000-0000-0000AE010000}"/>
    <cellStyle name="Notas 3" xfId="380" xr:uid="{00000000-0005-0000-0000-0000AF010000}"/>
    <cellStyle name="Notas 3 2" xfId="381" xr:uid="{00000000-0005-0000-0000-0000B0010000}"/>
    <cellStyle name="Notas 3 2 2" xfId="478" xr:uid="{00000000-0005-0000-0000-0000B1010000}"/>
    <cellStyle name="Notas 4" xfId="382" xr:uid="{00000000-0005-0000-0000-0000B2010000}"/>
    <cellStyle name="Notas 5" xfId="383" xr:uid="{00000000-0005-0000-0000-0000B3010000}"/>
    <cellStyle name="Porcentaje 2" xfId="384" xr:uid="{00000000-0005-0000-0000-0000B4010000}"/>
    <cellStyle name="Porcentaje 2 2" xfId="385" xr:uid="{00000000-0005-0000-0000-0000B5010000}"/>
    <cellStyle name="Porcentaje 2 2 2" xfId="479" xr:uid="{00000000-0005-0000-0000-0000B6010000}"/>
    <cellStyle name="Porcentaje 3" xfId="386" xr:uid="{00000000-0005-0000-0000-0000B7010000}"/>
    <cellStyle name="Porcentaje 3 2" xfId="387" xr:uid="{00000000-0005-0000-0000-0000B8010000}"/>
    <cellStyle name="Porcentaje 3 2 2" xfId="480" xr:uid="{00000000-0005-0000-0000-0000B9010000}"/>
    <cellStyle name="Porcentaje 4" xfId="388" xr:uid="{00000000-0005-0000-0000-0000BA010000}"/>
    <cellStyle name="Porcentaje 5" xfId="389" xr:uid="{00000000-0005-0000-0000-0000BB010000}"/>
    <cellStyle name="Porcentaje 6" xfId="487" xr:uid="{00000000-0005-0000-0000-0000BC010000}"/>
    <cellStyle name="Porcentual 2" xfId="390" xr:uid="{00000000-0005-0000-0000-0000BD010000}"/>
    <cellStyle name="Porcentual 2 2" xfId="391" xr:uid="{00000000-0005-0000-0000-0000BE010000}"/>
    <cellStyle name="Porcentual 2 3" xfId="392" xr:uid="{00000000-0005-0000-0000-0000BF010000}"/>
    <cellStyle name="SAPBEXaggData" xfId="393" xr:uid="{00000000-0005-0000-0000-0000C0010000}"/>
    <cellStyle name="SAPBEXaggDataEmph" xfId="394" xr:uid="{00000000-0005-0000-0000-0000C1010000}"/>
    <cellStyle name="SAPBEXaggItem" xfId="395" xr:uid="{00000000-0005-0000-0000-0000C2010000}"/>
    <cellStyle name="SAPBEXchaText" xfId="396" xr:uid="{00000000-0005-0000-0000-0000C3010000}"/>
    <cellStyle name="SAPBEXexcBad7" xfId="397" xr:uid="{00000000-0005-0000-0000-0000C4010000}"/>
    <cellStyle name="SAPBEXexcBad8" xfId="398" xr:uid="{00000000-0005-0000-0000-0000C5010000}"/>
    <cellStyle name="SAPBEXexcBad9" xfId="399" xr:uid="{00000000-0005-0000-0000-0000C6010000}"/>
    <cellStyle name="SAPBEXexcCritical4" xfId="400" xr:uid="{00000000-0005-0000-0000-0000C7010000}"/>
    <cellStyle name="SAPBEXexcCritical5" xfId="401" xr:uid="{00000000-0005-0000-0000-0000C8010000}"/>
    <cellStyle name="SAPBEXexcCritical6" xfId="402" xr:uid="{00000000-0005-0000-0000-0000C9010000}"/>
    <cellStyle name="SAPBEXexcGood1" xfId="403" xr:uid="{00000000-0005-0000-0000-0000CA010000}"/>
    <cellStyle name="SAPBEXexcGood2" xfId="404" xr:uid="{00000000-0005-0000-0000-0000CB010000}"/>
    <cellStyle name="SAPBEXexcGood3" xfId="405" xr:uid="{00000000-0005-0000-0000-0000CC010000}"/>
    <cellStyle name="SAPBEXfilterDrill" xfId="406" xr:uid="{00000000-0005-0000-0000-0000CD010000}"/>
    <cellStyle name="SAPBEXfilterItem" xfId="407" xr:uid="{00000000-0005-0000-0000-0000CE010000}"/>
    <cellStyle name="SAPBEXfilterText" xfId="408" xr:uid="{00000000-0005-0000-0000-0000CF010000}"/>
    <cellStyle name="SAPBEXformats" xfId="409" xr:uid="{00000000-0005-0000-0000-0000D0010000}"/>
    <cellStyle name="SAPBEXheaderItem" xfId="410" xr:uid="{00000000-0005-0000-0000-0000D1010000}"/>
    <cellStyle name="SAPBEXheaderText" xfId="411" xr:uid="{00000000-0005-0000-0000-0000D2010000}"/>
    <cellStyle name="SAPBEXresData" xfId="412" xr:uid="{00000000-0005-0000-0000-0000D3010000}"/>
    <cellStyle name="SAPBEXresDataEmph" xfId="413" xr:uid="{00000000-0005-0000-0000-0000D4010000}"/>
    <cellStyle name="SAPBEXresItem" xfId="414" xr:uid="{00000000-0005-0000-0000-0000D5010000}"/>
    <cellStyle name="SAPBEXstdData" xfId="415" xr:uid="{00000000-0005-0000-0000-0000D6010000}"/>
    <cellStyle name="SAPBEXstdDataEmph" xfId="416" xr:uid="{00000000-0005-0000-0000-0000D7010000}"/>
    <cellStyle name="SAPBEXstdItem" xfId="417" xr:uid="{00000000-0005-0000-0000-0000D8010000}"/>
    <cellStyle name="SAPBEXstdItem 2" xfId="418" xr:uid="{00000000-0005-0000-0000-0000D9010000}"/>
    <cellStyle name="SAPBEXtitle" xfId="419" xr:uid="{00000000-0005-0000-0000-0000DA010000}"/>
    <cellStyle name="SAPBEXundefined" xfId="420" xr:uid="{00000000-0005-0000-0000-0000DB010000}"/>
    <cellStyle name="Total 10" xfId="421" xr:uid="{00000000-0005-0000-0000-0000DC010000}"/>
    <cellStyle name="Total 11" xfId="422" xr:uid="{00000000-0005-0000-0000-0000DD010000}"/>
    <cellStyle name="Total 12" xfId="423" xr:uid="{00000000-0005-0000-0000-0000DE010000}"/>
    <cellStyle name="Total 13" xfId="424" xr:uid="{00000000-0005-0000-0000-0000DF010000}"/>
    <cellStyle name="Total 14" xfId="425" xr:uid="{00000000-0005-0000-0000-0000E0010000}"/>
    <cellStyle name="Total 2" xfId="426" xr:uid="{00000000-0005-0000-0000-0000E1010000}"/>
    <cellStyle name="Total 3" xfId="427" xr:uid="{00000000-0005-0000-0000-0000E2010000}"/>
    <cellStyle name="Total 4" xfId="428" xr:uid="{00000000-0005-0000-0000-0000E3010000}"/>
    <cellStyle name="Total 5" xfId="429" xr:uid="{00000000-0005-0000-0000-0000E4010000}"/>
    <cellStyle name="Total 6" xfId="430" xr:uid="{00000000-0005-0000-0000-0000E5010000}"/>
    <cellStyle name="Total 7" xfId="431" xr:uid="{00000000-0005-0000-0000-0000E6010000}"/>
    <cellStyle name="Total 8" xfId="432" xr:uid="{00000000-0005-0000-0000-0000E7010000}"/>
    <cellStyle name="Total 9" xfId="433" xr:uid="{00000000-0005-0000-0000-0000E8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showGridLines="0" tabSelected="1" zoomScale="120" zoomScaleNormal="120" workbookViewId="0">
      <selection activeCell="A46" sqref="A46"/>
    </sheetView>
  </sheetViews>
  <sheetFormatPr baseColWidth="10" defaultColWidth="12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2019</v>
      </c>
      <c r="C2" s="2">
        <v>2018</v>
      </c>
      <c r="D2" s="1" t="s">
        <v>0</v>
      </c>
      <c r="E2" s="2">
        <v>2019</v>
      </c>
      <c r="F2" s="2">
        <v>2018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306283351.48000002</v>
      </c>
      <c r="C6" s="9">
        <f>SUM(C7:C13)</f>
        <v>73686582.010000005</v>
      </c>
      <c r="D6" s="5" t="s">
        <v>6</v>
      </c>
      <c r="E6" s="9">
        <f>SUM(E7:E15)</f>
        <v>4173033.94</v>
      </c>
      <c r="F6" s="9">
        <f>SUM(F7:F15)</f>
        <v>309875976.56999999</v>
      </c>
    </row>
    <row r="7" spans="1:6" x14ac:dyDescent="0.2">
      <c r="A7" s="10" t="s">
        <v>7</v>
      </c>
      <c r="B7" s="9"/>
      <c r="C7" s="9"/>
      <c r="D7" s="11" t="s">
        <v>8</v>
      </c>
      <c r="E7" s="9">
        <v>18525.27</v>
      </c>
      <c r="F7" s="9">
        <v>3452.15</v>
      </c>
    </row>
    <row r="8" spans="1:6" x14ac:dyDescent="0.2">
      <c r="A8" s="10" t="s">
        <v>9</v>
      </c>
      <c r="B8" s="9">
        <v>306283351.48000002</v>
      </c>
      <c r="C8" s="9">
        <v>73686582.010000005</v>
      </c>
      <c r="D8" s="11" t="s">
        <v>10</v>
      </c>
      <c r="E8" s="9">
        <v>0</v>
      </c>
      <c r="F8" s="9">
        <v>30124</v>
      </c>
    </row>
    <row r="9" spans="1:6" x14ac:dyDescent="0.2">
      <c r="A9" s="10" t="s">
        <v>11</v>
      </c>
      <c r="B9" s="9"/>
      <c r="C9" s="9"/>
      <c r="D9" s="11" t="s">
        <v>12</v>
      </c>
      <c r="E9" s="9"/>
      <c r="F9" s="9"/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>
        <v>0</v>
      </c>
      <c r="F11" s="9">
        <v>5838949.2999999998</v>
      </c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2062797.66</v>
      </c>
      <c r="F13" s="9">
        <v>6571191.4500000002</v>
      </c>
    </row>
    <row r="14" spans="1:6" x14ac:dyDescent="0.2">
      <c r="A14" s="3" t="s">
        <v>21</v>
      </c>
      <c r="B14" s="9">
        <f>SUM(B15:B21)</f>
        <v>404403793.68000001</v>
      </c>
      <c r="C14" s="9">
        <f>SUM(C15:C21)</f>
        <v>306792030.88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2091711.01</v>
      </c>
      <c r="F15" s="9">
        <v>297432259.67000002</v>
      </c>
    </row>
    <row r="16" spans="1:6" x14ac:dyDescent="0.2">
      <c r="A16" s="10" t="s">
        <v>25</v>
      </c>
      <c r="B16" s="9">
        <v>10510713.130000001</v>
      </c>
      <c r="C16" s="9">
        <v>306757390.74000001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393893080.55000001</v>
      </c>
      <c r="C17" s="9">
        <v>34640.14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615936</v>
      </c>
      <c r="C38" s="9">
        <f>SUM(C39:C42)</f>
        <v>615936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615936</v>
      </c>
      <c r="C39" s="9">
        <v>615936</v>
      </c>
      <c r="D39" s="5" t="s">
        <v>72</v>
      </c>
      <c r="E39" s="9">
        <f>SUM(E40:E42)</f>
        <v>13.33</v>
      </c>
      <c r="F39" s="9">
        <f>SUM(F40:F42)</f>
        <v>13.94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13.33</v>
      </c>
      <c r="F42" s="9">
        <v>13.94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711303081.16000009</v>
      </c>
      <c r="C44" s="7">
        <f>C6+C14+C22+C28+C34+C35+C38</f>
        <v>381094548.88999999</v>
      </c>
      <c r="D44" s="8" t="s">
        <v>80</v>
      </c>
      <c r="E44" s="7">
        <f>E6+E16+E20+E23+E24+E28+E35+E39</f>
        <v>4173047.27</v>
      </c>
      <c r="F44" s="7">
        <f>F6+F16+F20+F23+F24+F28+F35+F39</f>
        <v>309875990.50999999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0</v>
      </c>
      <c r="C49" s="9">
        <v>0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47811761.710000001</v>
      </c>
      <c r="C50" s="9">
        <v>47533099.600000001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-29650440.059999999</v>
      </c>
      <c r="C52" s="9">
        <v>-30194181.350000001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4173047.27</v>
      </c>
      <c r="F56" s="7">
        <f>F54+F44</f>
        <v>309875990.50999999</v>
      </c>
    </row>
    <row r="57" spans="1:6" x14ac:dyDescent="0.2">
      <c r="A57" s="12" t="s">
        <v>100</v>
      </c>
      <c r="B57" s="7">
        <f>SUM(B47:B55)</f>
        <v>18161321.650000002</v>
      </c>
      <c r="C57" s="7">
        <f>SUM(C47:C55)</f>
        <v>17338918.25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729464402.81000006</v>
      </c>
      <c r="C59" s="7">
        <f>C44+C57</f>
        <v>398433467.13999999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40290890.840000004</v>
      </c>
      <c r="F60" s="9">
        <f>SUM(F61:F63)</f>
        <v>40283993.840000004</v>
      </c>
    </row>
    <row r="61" spans="1:6" x14ac:dyDescent="0.2">
      <c r="A61" s="13"/>
      <c r="B61" s="9"/>
      <c r="C61" s="9"/>
      <c r="D61" s="5" t="s">
        <v>104</v>
      </c>
      <c r="E61" s="9">
        <v>40290890.840000004</v>
      </c>
      <c r="F61" s="9">
        <v>40283993.840000004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685000464.69999993</v>
      </c>
      <c r="F65" s="9">
        <f>SUM(F66:F70)</f>
        <v>48273482.789999992</v>
      </c>
    </row>
    <row r="66" spans="1:6" x14ac:dyDescent="0.2">
      <c r="A66" s="13"/>
      <c r="B66" s="9"/>
      <c r="C66" s="9"/>
      <c r="D66" s="5" t="s">
        <v>108</v>
      </c>
      <c r="E66" s="9">
        <v>636710867.76999998</v>
      </c>
      <c r="F66" s="9">
        <v>-224189304.21000001</v>
      </c>
    </row>
    <row r="67" spans="1:6" x14ac:dyDescent="0.2">
      <c r="A67" s="13"/>
      <c r="B67" s="9"/>
      <c r="C67" s="9"/>
      <c r="D67" s="5" t="s">
        <v>109</v>
      </c>
      <c r="E67" s="9">
        <v>48289596.93</v>
      </c>
      <c r="F67" s="9">
        <v>272462787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725291355.53999996</v>
      </c>
      <c r="F76" s="7">
        <f>F60+F65+F72</f>
        <v>88557476.629999995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729464402.80999994</v>
      </c>
      <c r="F78" s="7">
        <f>F56+F76</f>
        <v>398433467.13999999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de Jesus Reyes Delgado</cp:lastModifiedBy>
  <dcterms:created xsi:type="dcterms:W3CDTF">2017-01-11T17:17:46Z</dcterms:created>
  <dcterms:modified xsi:type="dcterms:W3CDTF">2020-09-30T14:21:25Z</dcterms:modified>
</cp:coreProperties>
</file>