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3C71E05A-E73D-4E26-B1AF-023BFF96058D}" xr6:coauthVersionLast="36" xr6:coauthVersionMax="36" xr10:uidLastSave="{00000000-0000-0000-0000-000000000000}"/>
  <bookViews>
    <workbookView xWindow="0" yWindow="0" windowWidth="28800" windowHeight="12440" firstSheet="1" activeTab="1" xr2:uid="{00000000-000D-0000-FFFF-FFFF00000000}"/>
  </bookViews>
  <sheets>
    <sheet name="Hoja1" sheetId="4" state="hidden" r:id="rId1"/>
    <sheet name="F1" sheetId="3" r:id="rId2"/>
  </sheets>
  <definedNames>
    <definedName name="_xlnm.Print_Area" localSheetId="1">'F1'!$A$1:$H$89</definedName>
    <definedName name="_xlnm.Print_Titles" localSheetId="1">'F1'!$1:$2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C38" i="3"/>
  <c r="D35" i="3"/>
  <c r="C35" i="3"/>
  <c r="G72" i="3" l="1"/>
  <c r="F72" i="3"/>
  <c r="G65" i="3"/>
  <c r="F65" i="3"/>
  <c r="G60" i="3"/>
  <c r="F60" i="3"/>
  <c r="D57" i="3"/>
  <c r="C57" i="3"/>
  <c r="G54" i="3"/>
  <c r="F54" i="3"/>
  <c r="G39" i="3"/>
  <c r="F39" i="3"/>
  <c r="G35" i="3"/>
  <c r="F35" i="3"/>
  <c r="G28" i="3"/>
  <c r="F28" i="3"/>
  <c r="D28" i="3"/>
  <c r="C28" i="3"/>
  <c r="G24" i="3"/>
  <c r="F24" i="3"/>
  <c r="D22" i="3"/>
  <c r="C22" i="3"/>
  <c r="G20" i="3"/>
  <c r="F20" i="3"/>
  <c r="G16" i="3"/>
  <c r="F16" i="3"/>
  <c r="D14" i="3"/>
  <c r="C14" i="3"/>
  <c r="G6" i="3"/>
  <c r="F6" i="3"/>
  <c r="D6" i="3"/>
  <c r="C6" i="3"/>
  <c r="F76" i="3" l="1"/>
  <c r="G76" i="3"/>
  <c r="G44" i="3"/>
  <c r="G56" i="3" s="1"/>
  <c r="C44" i="3"/>
  <c r="C59" i="3" s="1"/>
  <c r="F44" i="3"/>
  <c r="F56" i="3" s="1"/>
  <c r="D44" i="3"/>
  <c r="D59" i="3" s="1"/>
  <c r="F78" i="3" l="1"/>
  <c r="G78" i="3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<sst xmlns="http://schemas.openxmlformats.org/spreadsheetml/2006/main" count="122" uniqueCount="121">
  <si>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</si>
  <si>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</si>
  <si>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</si>
  <si>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</si>
  <si>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</si>
  <si>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</si>
  <si>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</si>
  <si>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</si>
  <si>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</si>
  <si>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</si>
  <si>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</si>
  <si>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</si>
  <si>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</si>
  <si>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</si>
  <si>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</si>
  <si>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</si>
  <si>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</si>
  <si>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</si>
  <si>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</si>
  <si>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</si>
  <si>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</si>
  <si>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</si>
  <si>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</si>
  <si>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</si>
  <si>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</si>
  <si>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</si>
  <si>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</si>
  <si>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</si>
  <si>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</si>
  <si>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</si>
  <si>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</si>
  <si>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</si>
  <si>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</si>
  <si>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</si>
  <si>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</si>
  <si>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</si>
  <si>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</si>
  <si>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</si>
  <si>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</si>
  <si>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</si>
  <si>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</si>
  <si>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</si>
  <si>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</si>
  <si>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</si>
  <si>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</si>
  <si>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</si>
  <si>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</si>
  <si>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</si>
  <si>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</si>
  <si>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</si>
  <si>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</si>
  <si>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</si>
  <si>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</si>
  <si>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</si>
  <si>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</si>
  <si>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</si>
  <si>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</si>
  <si>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</si>
  <si>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</si>
  <si>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</si>
  <si>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</si>
  <si>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</si>
  <si>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</si>
  <si>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</si>
  <si>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</si>
  <si>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</si>
  <si>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</si>
  <si>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</si>
  <si>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</si>
  <si>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</si>
  <si>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</si>
  <si>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</si>
  <si>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</si>
  <si>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</si>
  <si>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</si>
  <si>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</si>
  <si>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</si>
  <si>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</si>
  <si>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</si>
  <si>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</si>
  <si>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</si>
  <si>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</si>
  <si>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</si>
  <si>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</si>
  <si>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</si>
  <si>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</si>
  <si>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</si>
  <si>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</si>
  <si>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</si>
  <si>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</si>
  <si>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</si>
  <si>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</si>
  <si>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</si>
  <si>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</si>
  <si>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</si>
  <si>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</si>
  <si>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</si>
  <si>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</si>
  <si>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</si>
  <si>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</si>
  <si>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</si>
  <si>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</si>
  <si>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</si>
  <si>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</si>
  <si>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</si>
  <si>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</si>
  <si>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</si>
  <si>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</si>
  <si>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</si>
  <si>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</si>
  <si>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</si>
  <si>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</si>
  <si>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</si>
  <si>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</si>
  <si>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</si>
  <si>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</si>
  <si>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</si>
  <si>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</si>
  <si>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</si>
  <si>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Régimen de Protección Social en Salud del Estado de Guanajuato
Estado de Situación Financiera Detallado - LDF
al 31 de Marzo de 2020 y al 31 de Diciembre de 2019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</si>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</sst>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96829</xdr:colOff>
      <xdr:row>84</xdr:row>
      <xdr:rowOff>8825</xdr:rowOff>
    </xdr:from>
    <xdr:to>
      <xdr:col>6</xdr:col>
      <xdr:colOff>793001</xdr:colOff>
      <xdr:row>88</xdr:row>
      <xdr:rowOff>12080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E38EA5-699E-4CD9-AD3D-E0ED23AA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29" y="12020908"/>
          <a:ext cx="11692255" cy="51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80"/>
  <sheetViews>
    <sheetView showGridLines="0" tabSelected="1" zoomScale="90" zoomScaleNormal="90" workbookViewId="0">
      <selection activeCell="A29" sqref="A29"/>
    </sheetView>
  </sheetViews>
  <sheetFormatPr baseColWidth="10" defaultColWidth="12" defaultRowHeight="10" x14ac:dyDescent="0.2"/>
  <cols>
    <col min="1" max="1" width="12" style="18"/>
    <col min="2" max="2" width="65.796875" style="18" customWidth="1"/>
    <col min="3" max="4" width="13.796875" style="18" customWidth="1"/>
    <col min="5" max="5" width="65.796875" style="18" customWidth="1"/>
    <col min="6" max="7" width="13.796875" style="18" customWidth="1"/>
    <col min="8" max="16384" width="12" style="18"/>
  </cols>
  <sheetData>
    <row r="1" spans="2:7" ht="46" customHeight="1" x14ac:dyDescent="0.2">
      <c r="B1" s="22" t="s">
        <v>119</v>
      </c>
      <c r="C1" s="23"/>
      <c r="D1" s="23"/>
      <c r="E1" s="23"/>
      <c r="F1" s="23"/>
      <c r="G1" s="24"/>
    </row>
    <row r="2" spans="2:7" ht="10.5" x14ac:dyDescent="0.2">
      <c r="B2" s="1" t="s">
        <v>0</v>
      </c>
      <c r="C2" s="2">
        <v>2020</v>
      </c>
      <c r="D2" s="2">
        <v>2019</v>
      </c>
      <c r="E2" s="1" t="s">
        <v>0</v>
      </c>
      <c r="F2" s="2">
        <v>2020</v>
      </c>
      <c r="G2" s="2">
        <v>2019</v>
      </c>
    </row>
    <row r="3" spans="2:7" x14ac:dyDescent="0.2">
      <c r="B3" s="3"/>
      <c r="C3" s="4"/>
      <c r="D3" s="4"/>
      <c r="E3" s="5"/>
      <c r="F3" s="4"/>
      <c r="G3" s="4"/>
    </row>
    <row r="4" spans="2:7" ht="10.5" x14ac:dyDescent="0.2">
      <c r="B4" s="6" t="s">
        <v>1</v>
      </c>
      <c r="C4" s="7"/>
      <c r="D4" s="7"/>
      <c r="E4" s="8" t="s">
        <v>2</v>
      </c>
      <c r="F4" s="7"/>
      <c r="G4" s="7"/>
    </row>
    <row r="5" spans="2:7" ht="10.5" x14ac:dyDescent="0.2">
      <c r="B5" s="6" t="s">
        <v>3</v>
      </c>
      <c r="C5" s="9"/>
      <c r="D5" s="9"/>
      <c r="E5" s="8" t="s">
        <v>4</v>
      </c>
      <c r="F5" s="9"/>
      <c r="G5" s="9"/>
    </row>
    <row r="6" spans="2:7" x14ac:dyDescent="0.2">
      <c r="B6" s="3" t="s">
        <v>5</v>
      </c>
      <c r="C6" s="9">
        <f>SUM(C7:C13)</f>
        <v>26112479.199999999</v>
      </c>
      <c r="D6" s="9">
        <f>SUM(D7:D13)</f>
        <v>84815375.069999993</v>
      </c>
      <c r="E6" s="5" t="s">
        <v>6</v>
      </c>
      <c r="F6" s="9">
        <f>SUM(F7:F15)</f>
        <v>6840939.6200000001</v>
      </c>
      <c r="G6" s="9">
        <f>SUM(G7:G15)</f>
        <v>22633380.359999999</v>
      </c>
    </row>
    <row r="7" spans="2:7" x14ac:dyDescent="0.2">
      <c r="B7" s="10" t="s">
        <v>7</v>
      </c>
      <c r="C7" s="9">
        <v>0</v>
      </c>
      <c r="D7" s="9">
        <v>0</v>
      </c>
      <c r="E7" s="11" t="s">
        <v>8</v>
      </c>
      <c r="F7" s="9">
        <v>770623.03</v>
      </c>
      <c r="G7" s="9">
        <v>3152.12</v>
      </c>
    </row>
    <row r="8" spans="2:7" x14ac:dyDescent="0.2">
      <c r="B8" s="10" t="s">
        <v>9</v>
      </c>
      <c r="C8" s="9">
        <v>26112479.199999999</v>
      </c>
      <c r="D8" s="9">
        <v>84815375.069999993</v>
      </c>
      <c r="E8" s="11" t="s">
        <v>10</v>
      </c>
      <c r="F8" s="9">
        <v>0</v>
      </c>
      <c r="G8" s="9">
        <v>0</v>
      </c>
    </row>
    <row r="9" spans="2:7" x14ac:dyDescent="0.2">
      <c r="B9" s="10" t="s">
        <v>11</v>
      </c>
      <c r="C9" s="9">
        <v>0</v>
      </c>
      <c r="D9" s="9">
        <v>0</v>
      </c>
      <c r="E9" s="11" t="s">
        <v>12</v>
      </c>
      <c r="F9" s="9">
        <v>0</v>
      </c>
      <c r="G9" s="9">
        <v>0</v>
      </c>
    </row>
    <row r="10" spans="2:7" x14ac:dyDescent="0.2">
      <c r="B10" s="10" t="s">
        <v>13</v>
      </c>
      <c r="C10" s="9">
        <v>0</v>
      </c>
      <c r="D10" s="9">
        <v>0</v>
      </c>
      <c r="E10" s="11" t="s">
        <v>14</v>
      </c>
      <c r="F10" s="9">
        <v>0</v>
      </c>
      <c r="G10" s="9">
        <v>0</v>
      </c>
    </row>
    <row r="11" spans="2:7" x14ac:dyDescent="0.2">
      <c r="B11" s="10" t="s">
        <v>15</v>
      </c>
      <c r="C11" s="9">
        <v>0</v>
      </c>
      <c r="D11" s="9">
        <v>0</v>
      </c>
      <c r="E11" s="11" t="s">
        <v>16</v>
      </c>
      <c r="F11" s="9">
        <v>0</v>
      </c>
      <c r="G11" s="9">
        <v>13841885.050000001</v>
      </c>
    </row>
    <row r="12" spans="2:7" x14ac:dyDescent="0.2">
      <c r="B12" s="10" t="s">
        <v>17</v>
      </c>
      <c r="C12" s="9">
        <v>0</v>
      </c>
      <c r="D12" s="9">
        <v>0</v>
      </c>
      <c r="E12" s="11" t="s">
        <v>18</v>
      </c>
      <c r="F12" s="9">
        <v>0</v>
      </c>
      <c r="G12" s="9">
        <v>0</v>
      </c>
    </row>
    <row r="13" spans="2:7" x14ac:dyDescent="0.2">
      <c r="B13" s="10" t="s">
        <v>19</v>
      </c>
      <c r="C13" s="9">
        <v>0</v>
      </c>
      <c r="D13" s="9">
        <v>0</v>
      </c>
      <c r="E13" s="11" t="s">
        <v>20</v>
      </c>
      <c r="F13" s="9">
        <v>6057788.96</v>
      </c>
      <c r="G13" s="9">
        <v>6990366.6399999997</v>
      </c>
    </row>
    <row r="14" spans="2:7" x14ac:dyDescent="0.2">
      <c r="B14" s="3" t="s">
        <v>21</v>
      </c>
      <c r="C14" s="9">
        <f>SUM(C15:C21)</f>
        <v>348952.25</v>
      </c>
      <c r="D14" s="9">
        <f>SUM(D15:D21)</f>
        <v>134152.06</v>
      </c>
      <c r="E14" s="11" t="s">
        <v>22</v>
      </c>
      <c r="F14" s="9">
        <v>0</v>
      </c>
      <c r="G14" s="9">
        <v>0</v>
      </c>
    </row>
    <row r="15" spans="2:7" x14ac:dyDescent="0.2">
      <c r="B15" s="10" t="s">
        <v>23</v>
      </c>
      <c r="C15" s="9">
        <v>0</v>
      </c>
      <c r="D15" s="9">
        <v>0</v>
      </c>
      <c r="E15" s="11" t="s">
        <v>24</v>
      </c>
      <c r="F15" s="9">
        <v>12527.63</v>
      </c>
      <c r="G15" s="9">
        <v>1797976.55</v>
      </c>
    </row>
    <row r="16" spans="2:7" x14ac:dyDescent="0.2">
      <c r="B16" s="10" t="s">
        <v>25</v>
      </c>
      <c r="C16" s="9">
        <v>123671.69</v>
      </c>
      <c r="D16" s="9">
        <v>115847.9</v>
      </c>
      <c r="E16" s="5" t="s">
        <v>26</v>
      </c>
      <c r="F16" s="9">
        <f>SUM(F17:F19)</f>
        <v>0</v>
      </c>
      <c r="G16" s="9">
        <f>SUM(G17:G19)</f>
        <v>0</v>
      </c>
    </row>
    <row r="17" spans="2:7" x14ac:dyDescent="0.2">
      <c r="B17" s="10" t="s">
        <v>27</v>
      </c>
      <c r="C17" s="9">
        <v>225280.56</v>
      </c>
      <c r="D17" s="9">
        <v>18304.16</v>
      </c>
      <c r="E17" s="11" t="s">
        <v>28</v>
      </c>
      <c r="F17" s="9">
        <v>0</v>
      </c>
      <c r="G17" s="9">
        <v>0</v>
      </c>
    </row>
    <row r="18" spans="2:7" ht="13.5" customHeight="1" x14ac:dyDescent="0.2">
      <c r="B18" s="10" t="s">
        <v>29</v>
      </c>
      <c r="C18" s="9">
        <v>0</v>
      </c>
      <c r="D18" s="9">
        <v>0</v>
      </c>
      <c r="E18" s="11" t="s">
        <v>30</v>
      </c>
      <c r="F18" s="9">
        <v>0</v>
      </c>
      <c r="G18" s="9">
        <v>0</v>
      </c>
    </row>
    <row r="19" spans="2:7" x14ac:dyDescent="0.2">
      <c r="B19" s="10" t="s">
        <v>31</v>
      </c>
      <c r="C19" s="9">
        <v>0</v>
      </c>
      <c r="D19" s="9">
        <v>0</v>
      </c>
      <c r="E19" s="11" t="s">
        <v>32</v>
      </c>
      <c r="F19" s="9">
        <v>0</v>
      </c>
      <c r="G19" s="9">
        <v>0</v>
      </c>
    </row>
    <row r="20" spans="2:7" x14ac:dyDescent="0.2">
      <c r="B20" s="10" t="s">
        <v>33</v>
      </c>
      <c r="C20" s="9">
        <v>0</v>
      </c>
      <c r="D20" s="9">
        <v>0</v>
      </c>
      <c r="E20" s="5" t="s">
        <v>34</v>
      </c>
      <c r="F20" s="9">
        <f>SUM(F21:F22)</f>
        <v>0</v>
      </c>
      <c r="G20" s="9">
        <f>SUM(G21:G22)</f>
        <v>0</v>
      </c>
    </row>
    <row r="21" spans="2:7" x14ac:dyDescent="0.2">
      <c r="B21" s="10" t="s">
        <v>35</v>
      </c>
      <c r="C21" s="9">
        <v>0</v>
      </c>
      <c r="D21" s="9">
        <v>0</v>
      </c>
      <c r="E21" s="11" t="s">
        <v>36</v>
      </c>
      <c r="F21" s="9">
        <v>0</v>
      </c>
      <c r="G21" s="9">
        <v>0</v>
      </c>
    </row>
    <row r="22" spans="2:7" x14ac:dyDescent="0.2">
      <c r="B22" s="3" t="s">
        <v>37</v>
      </c>
      <c r="C22" s="9">
        <f>SUM(C23:C27)</f>
        <v>0</v>
      </c>
      <c r="D22" s="9">
        <f>SUM(D23:D27)</f>
        <v>0</v>
      </c>
      <c r="E22" s="11" t="s">
        <v>38</v>
      </c>
      <c r="F22" s="9">
        <v>0</v>
      </c>
      <c r="G22" s="9">
        <v>0</v>
      </c>
    </row>
    <row r="23" spans="2:7" ht="20" x14ac:dyDescent="0.2">
      <c r="B23" s="10" t="s">
        <v>39</v>
      </c>
      <c r="C23" s="9">
        <v>0</v>
      </c>
      <c r="D23" s="9">
        <v>0</v>
      </c>
      <c r="E23" s="5" t="s">
        <v>40</v>
      </c>
      <c r="F23" s="9">
        <v>0</v>
      </c>
      <c r="G23" s="9">
        <v>0</v>
      </c>
    </row>
    <row r="24" spans="2:7" ht="20" x14ac:dyDescent="0.2">
      <c r="B24" s="10" t="s">
        <v>41</v>
      </c>
      <c r="C24" s="9">
        <v>0</v>
      </c>
      <c r="D24" s="9">
        <v>0</v>
      </c>
      <c r="E24" s="5" t="s">
        <v>42</v>
      </c>
      <c r="F24" s="9">
        <f>SUM(F25:F27)</f>
        <v>0</v>
      </c>
      <c r="G24" s="9">
        <f>SUM(G25:G27)</f>
        <v>0</v>
      </c>
    </row>
    <row r="25" spans="2:7" x14ac:dyDescent="0.2">
      <c r="B25" s="10" t="s">
        <v>43</v>
      </c>
      <c r="C25" s="9">
        <v>0</v>
      </c>
      <c r="D25" s="9">
        <v>0</v>
      </c>
      <c r="E25" s="11" t="s">
        <v>44</v>
      </c>
      <c r="F25" s="9">
        <v>0</v>
      </c>
      <c r="G25" s="9">
        <v>0</v>
      </c>
    </row>
    <row r="26" spans="2:7" x14ac:dyDescent="0.2">
      <c r="B26" s="10" t="s">
        <v>45</v>
      </c>
      <c r="C26" s="9">
        <v>0</v>
      </c>
      <c r="D26" s="9">
        <v>0</v>
      </c>
      <c r="E26" s="11" t="s">
        <v>46</v>
      </c>
      <c r="F26" s="9">
        <v>0</v>
      </c>
      <c r="G26" s="9">
        <v>0</v>
      </c>
    </row>
    <row r="27" spans="2:7" x14ac:dyDescent="0.2">
      <c r="B27" s="10" t="s">
        <v>47</v>
      </c>
      <c r="C27" s="9">
        <v>0</v>
      </c>
      <c r="D27" s="9">
        <v>0</v>
      </c>
      <c r="E27" s="11" t="s">
        <v>48</v>
      </c>
      <c r="F27" s="9">
        <v>0</v>
      </c>
      <c r="G27" s="9">
        <v>0</v>
      </c>
    </row>
    <row r="28" spans="2:7" ht="20" x14ac:dyDescent="0.2">
      <c r="B28" s="3" t="s">
        <v>49</v>
      </c>
      <c r="C28" s="9">
        <f>SUM(C29:C33)</f>
        <v>0</v>
      </c>
      <c r="D28" s="9">
        <f>SUM(D29:D33)</f>
        <v>0</v>
      </c>
      <c r="E28" s="5" t="s">
        <v>50</v>
      </c>
      <c r="F28" s="9">
        <f>SUM(F29:F34)</f>
        <v>0</v>
      </c>
      <c r="G28" s="9">
        <f>SUM(G29:G34)</f>
        <v>0</v>
      </c>
    </row>
    <row r="29" spans="2:7" x14ac:dyDescent="0.2">
      <c r="B29" s="10" t="s">
        <v>51</v>
      </c>
      <c r="C29" s="9">
        <v>0</v>
      </c>
      <c r="D29" s="9">
        <v>0</v>
      </c>
      <c r="E29" s="11" t="s">
        <v>52</v>
      </c>
      <c r="F29" s="9">
        <v>0</v>
      </c>
      <c r="G29" s="9">
        <v>0</v>
      </c>
    </row>
    <row r="30" spans="2:7" x14ac:dyDescent="0.2">
      <c r="B30" s="10" t="s">
        <v>53</v>
      </c>
      <c r="C30" s="9">
        <v>0</v>
      </c>
      <c r="D30" s="9">
        <v>0</v>
      </c>
      <c r="E30" s="11" t="s">
        <v>54</v>
      </c>
      <c r="F30" s="9">
        <v>0</v>
      </c>
      <c r="G30" s="9">
        <v>0</v>
      </c>
    </row>
    <row r="31" spans="2:7" x14ac:dyDescent="0.2">
      <c r="B31" s="10" t="s">
        <v>55</v>
      </c>
      <c r="C31" s="9">
        <v>0</v>
      </c>
      <c r="D31" s="9">
        <v>0</v>
      </c>
      <c r="E31" s="11" t="s">
        <v>56</v>
      </c>
      <c r="F31" s="9">
        <v>0</v>
      </c>
      <c r="G31" s="9">
        <v>0</v>
      </c>
    </row>
    <row r="32" spans="2:7" x14ac:dyDescent="0.2">
      <c r="B32" s="10" t="s">
        <v>57</v>
      </c>
      <c r="C32" s="9">
        <v>0</v>
      </c>
      <c r="D32" s="9">
        <v>0</v>
      </c>
      <c r="E32" s="11" t="s">
        <v>58</v>
      </c>
      <c r="F32" s="9">
        <v>0</v>
      </c>
      <c r="G32" s="9">
        <v>0</v>
      </c>
    </row>
    <row r="33" spans="2:7" x14ac:dyDescent="0.2">
      <c r="B33" s="10" t="s">
        <v>59</v>
      </c>
      <c r="C33" s="9">
        <v>0</v>
      </c>
      <c r="D33" s="9">
        <v>0</v>
      </c>
      <c r="E33" s="11" t="s">
        <v>60</v>
      </c>
      <c r="F33" s="9">
        <v>0</v>
      </c>
      <c r="G33" s="9">
        <v>0</v>
      </c>
    </row>
    <row r="34" spans="2:7" x14ac:dyDescent="0.2">
      <c r="B34" s="3" t="s">
        <v>61</v>
      </c>
      <c r="C34" s="9">
        <v>0</v>
      </c>
      <c r="D34" s="9">
        <v>0</v>
      </c>
      <c r="E34" s="11" t="s">
        <v>62</v>
      </c>
      <c r="F34" s="9">
        <v>0</v>
      </c>
      <c r="G34" s="9">
        <v>0</v>
      </c>
    </row>
    <row r="35" spans="2:7" x14ac:dyDescent="0.2">
      <c r="B35" s="3" t="s">
        <v>63</v>
      </c>
      <c r="C35" s="9">
        <f>SUM(C36:C37)</f>
        <v>0</v>
      </c>
      <c r="D35" s="9">
        <f>SUM(D36:D37)</f>
        <v>0</v>
      </c>
      <c r="E35" s="5" t="s">
        <v>64</v>
      </c>
      <c r="F35" s="9">
        <f>SUM(F36:F38)</f>
        <v>0</v>
      </c>
      <c r="G35" s="9">
        <f>SUM(G36:G38)</f>
        <v>0</v>
      </c>
    </row>
    <row r="36" spans="2:7" ht="20" x14ac:dyDescent="0.2">
      <c r="B36" s="10" t="s">
        <v>65</v>
      </c>
      <c r="C36" s="9">
        <v>0</v>
      </c>
      <c r="D36" s="9">
        <v>0</v>
      </c>
      <c r="E36" s="11" t="s">
        <v>66</v>
      </c>
      <c r="F36" s="9">
        <v>0</v>
      </c>
      <c r="G36" s="9">
        <v>0</v>
      </c>
    </row>
    <row r="37" spans="2:7" x14ac:dyDescent="0.2">
      <c r="B37" s="10" t="s">
        <v>67</v>
      </c>
      <c r="C37" s="9">
        <v>0</v>
      </c>
      <c r="D37" s="9">
        <v>0</v>
      </c>
      <c r="E37" s="11" t="s">
        <v>68</v>
      </c>
      <c r="F37" s="9">
        <v>0</v>
      </c>
      <c r="G37" s="9">
        <v>0</v>
      </c>
    </row>
    <row r="38" spans="2:7" x14ac:dyDescent="0.2">
      <c r="B38" s="3" t="s">
        <v>69</v>
      </c>
      <c r="C38" s="9">
        <f>SUM(C39:C42)</f>
        <v>615936</v>
      </c>
      <c r="D38" s="9">
        <f>SUM(D39:D42)</f>
        <v>615936</v>
      </c>
      <c r="E38" s="11" t="s">
        <v>70</v>
      </c>
      <c r="F38" s="9">
        <v>0</v>
      </c>
      <c r="G38" s="9">
        <v>0</v>
      </c>
    </row>
    <row r="39" spans="2:7" x14ac:dyDescent="0.2">
      <c r="B39" s="10" t="s">
        <v>71</v>
      </c>
      <c r="C39" s="9">
        <v>615936</v>
      </c>
      <c r="D39" s="9">
        <v>615936</v>
      </c>
      <c r="E39" s="5" t="s">
        <v>72</v>
      </c>
      <c r="F39" s="9">
        <f>SUM(F40:F42)</f>
        <v>0</v>
      </c>
      <c r="G39" s="9">
        <f>SUM(G40:G42)</f>
        <v>0</v>
      </c>
    </row>
    <row r="40" spans="2:7" x14ac:dyDescent="0.2">
      <c r="B40" s="10" t="s">
        <v>73</v>
      </c>
      <c r="C40" s="9">
        <v>0</v>
      </c>
      <c r="D40" s="9">
        <v>0</v>
      </c>
      <c r="E40" s="11" t="s">
        <v>74</v>
      </c>
      <c r="F40" s="9">
        <v>0</v>
      </c>
      <c r="G40" s="9">
        <v>0</v>
      </c>
    </row>
    <row r="41" spans="2:7" x14ac:dyDescent="0.2">
      <c r="B41" s="10" t="s">
        <v>75</v>
      </c>
      <c r="C41" s="9">
        <v>0</v>
      </c>
      <c r="D41" s="9">
        <v>0</v>
      </c>
      <c r="E41" s="11" t="s">
        <v>76</v>
      </c>
      <c r="F41" s="9">
        <v>0</v>
      </c>
      <c r="G41" s="9">
        <v>0</v>
      </c>
    </row>
    <row r="42" spans="2:7" x14ac:dyDescent="0.2">
      <c r="B42" s="10" t="s">
        <v>77</v>
      </c>
      <c r="C42" s="9">
        <v>0</v>
      </c>
      <c r="D42" s="9">
        <v>0</v>
      </c>
      <c r="E42" s="11" t="s">
        <v>78</v>
      </c>
      <c r="F42" s="9">
        <v>0</v>
      </c>
      <c r="G42" s="9">
        <v>0</v>
      </c>
    </row>
    <row r="43" spans="2:7" x14ac:dyDescent="0.2">
      <c r="B43" s="3"/>
      <c r="C43" s="9"/>
      <c r="D43" s="9"/>
      <c r="E43" s="5"/>
      <c r="F43" s="9"/>
      <c r="G43" s="9"/>
    </row>
    <row r="44" spans="2:7" ht="10.5" x14ac:dyDescent="0.2">
      <c r="B44" s="6" t="s">
        <v>79</v>
      </c>
      <c r="C44" s="7">
        <f>C6+C14+C22+C28+C34+C35+C38</f>
        <v>27077367.449999999</v>
      </c>
      <c r="D44" s="7">
        <f>D6+D14+D22+D28+D34+D35+D38</f>
        <v>85565463.129999995</v>
      </c>
      <c r="E44" s="8" t="s">
        <v>80</v>
      </c>
      <c r="F44" s="7">
        <f>F6+F16+F20+F23+F24+F28+F35+F39</f>
        <v>6840939.6200000001</v>
      </c>
      <c r="G44" s="7">
        <f>G6+G16+G20+G23+G24+G28+G35+G39</f>
        <v>22633380.359999999</v>
      </c>
    </row>
    <row r="45" spans="2:7" ht="10.5" x14ac:dyDescent="0.2">
      <c r="B45" s="6"/>
      <c r="C45" s="9"/>
      <c r="D45" s="9"/>
      <c r="E45" s="8"/>
      <c r="F45" s="9"/>
      <c r="G45" s="9"/>
    </row>
    <row r="46" spans="2:7" ht="10.5" x14ac:dyDescent="0.2">
      <c r="B46" s="12" t="s">
        <v>81</v>
      </c>
      <c r="C46" s="9"/>
      <c r="D46" s="9"/>
      <c r="E46" s="8" t="s">
        <v>82</v>
      </c>
      <c r="F46" s="9"/>
      <c r="G46" s="9"/>
    </row>
    <row r="47" spans="2:7" x14ac:dyDescent="0.2">
      <c r="B47" s="13" t="s">
        <v>83</v>
      </c>
      <c r="C47" s="9">
        <v>0</v>
      </c>
      <c r="D47" s="9">
        <v>0</v>
      </c>
      <c r="E47" s="5" t="s">
        <v>84</v>
      </c>
      <c r="F47" s="9">
        <v>0</v>
      </c>
      <c r="G47" s="9">
        <v>0</v>
      </c>
    </row>
    <row r="48" spans="2:7" x14ac:dyDescent="0.2">
      <c r="B48" s="13" t="s">
        <v>85</v>
      </c>
      <c r="C48" s="9">
        <v>0</v>
      </c>
      <c r="D48" s="9">
        <v>0</v>
      </c>
      <c r="E48" s="5" t="s">
        <v>86</v>
      </c>
      <c r="F48" s="9">
        <v>0</v>
      </c>
      <c r="G48" s="9">
        <v>0</v>
      </c>
    </row>
    <row r="49" spans="2:7" x14ac:dyDescent="0.2">
      <c r="B49" s="13" t="s">
        <v>87</v>
      </c>
      <c r="C49" s="9">
        <v>0</v>
      </c>
      <c r="D49" s="9">
        <v>0</v>
      </c>
      <c r="E49" s="5" t="s">
        <v>88</v>
      </c>
      <c r="F49" s="9">
        <v>0</v>
      </c>
      <c r="G49" s="9">
        <v>0</v>
      </c>
    </row>
    <row r="50" spans="2:7" x14ac:dyDescent="0.2">
      <c r="B50" s="13" t="s">
        <v>89</v>
      </c>
      <c r="C50" s="9">
        <v>44169432.439999998</v>
      </c>
      <c r="D50" s="9">
        <v>44169432.439999998</v>
      </c>
      <c r="E50" s="5" t="s">
        <v>90</v>
      </c>
      <c r="F50" s="9">
        <v>0</v>
      </c>
      <c r="G50" s="9">
        <v>0</v>
      </c>
    </row>
    <row r="51" spans="2:7" ht="12.75" customHeight="1" x14ac:dyDescent="0.2">
      <c r="B51" s="13" t="s">
        <v>91</v>
      </c>
      <c r="C51" s="9">
        <v>0</v>
      </c>
      <c r="D51" s="9">
        <v>0</v>
      </c>
      <c r="E51" s="5" t="s">
        <v>92</v>
      </c>
      <c r="F51" s="9">
        <v>0</v>
      </c>
      <c r="G51" s="9">
        <v>0</v>
      </c>
    </row>
    <row r="52" spans="2:7" x14ac:dyDescent="0.2">
      <c r="B52" s="13" t="s">
        <v>93</v>
      </c>
      <c r="C52" s="9">
        <v>-35483787.039999999</v>
      </c>
      <c r="D52" s="9">
        <v>-35483787.039999999</v>
      </c>
      <c r="E52" s="5" t="s">
        <v>94</v>
      </c>
      <c r="F52" s="9">
        <v>0</v>
      </c>
      <c r="G52" s="9">
        <v>0</v>
      </c>
    </row>
    <row r="53" spans="2:7" ht="10.5" x14ac:dyDescent="0.2">
      <c r="B53" s="13" t="s">
        <v>95</v>
      </c>
      <c r="C53" s="9">
        <v>0</v>
      </c>
      <c r="D53" s="9">
        <v>0</v>
      </c>
      <c r="E53" s="8"/>
      <c r="F53" s="9"/>
      <c r="G53" s="9"/>
    </row>
    <row r="54" spans="2:7" ht="10.5" x14ac:dyDescent="0.2">
      <c r="B54" s="13" t="s">
        <v>96</v>
      </c>
      <c r="C54" s="9">
        <v>0</v>
      </c>
      <c r="D54" s="9">
        <v>0</v>
      </c>
      <c r="E54" s="8" t="s">
        <v>97</v>
      </c>
      <c r="F54" s="7">
        <f>SUM(F47:F52)</f>
        <v>0</v>
      </c>
      <c r="G54" s="7">
        <f>SUM(G47:G52)</f>
        <v>0</v>
      </c>
    </row>
    <row r="55" spans="2:7" x14ac:dyDescent="0.2">
      <c r="B55" s="13" t="s">
        <v>98</v>
      </c>
      <c r="C55" s="9">
        <v>0</v>
      </c>
      <c r="D55" s="9">
        <v>0</v>
      </c>
      <c r="E55" s="14"/>
      <c r="F55" s="9"/>
      <c r="G55" s="9"/>
    </row>
    <row r="56" spans="2:7" ht="10.5" x14ac:dyDescent="0.2">
      <c r="B56" s="13"/>
      <c r="C56" s="9"/>
      <c r="D56" s="9"/>
      <c r="E56" s="8" t="s">
        <v>99</v>
      </c>
      <c r="F56" s="7">
        <f>F54+F44</f>
        <v>6840939.6200000001</v>
      </c>
      <c r="G56" s="7">
        <f>G54+G44</f>
        <v>22633380.359999999</v>
      </c>
    </row>
    <row r="57" spans="2:7" ht="10.5" x14ac:dyDescent="0.2">
      <c r="B57" s="12" t="s">
        <v>100</v>
      </c>
      <c r="C57" s="7">
        <f>SUM(C47:C55)</f>
        <v>8685645.3999999985</v>
      </c>
      <c r="D57" s="7">
        <f>SUM(D47:D55)</f>
        <v>8685645.3999999985</v>
      </c>
      <c r="E57" s="5"/>
      <c r="F57" s="9"/>
      <c r="G57" s="9"/>
    </row>
    <row r="58" spans="2:7" ht="10.5" x14ac:dyDescent="0.2">
      <c r="B58" s="13"/>
      <c r="C58" s="9"/>
      <c r="D58" s="9"/>
      <c r="E58" s="8" t="s">
        <v>101</v>
      </c>
      <c r="F58" s="9"/>
      <c r="G58" s="9"/>
    </row>
    <row r="59" spans="2:7" ht="10.5" x14ac:dyDescent="0.2">
      <c r="B59" s="12" t="s">
        <v>102</v>
      </c>
      <c r="C59" s="7">
        <f>C44+C57</f>
        <v>35763012.849999994</v>
      </c>
      <c r="D59" s="7">
        <f>D44+D57</f>
        <v>94251108.530000001</v>
      </c>
      <c r="E59" s="8"/>
      <c r="F59" s="9"/>
      <c r="G59" s="9"/>
    </row>
    <row r="60" spans="2:7" ht="10.5" x14ac:dyDescent="0.2">
      <c r="B60" s="13"/>
      <c r="C60" s="9"/>
      <c r="D60" s="9"/>
      <c r="E60" s="8" t="s">
        <v>103</v>
      </c>
      <c r="F60" s="9">
        <f>SUM(F61:F63)</f>
        <v>40744079.450000003</v>
      </c>
      <c r="G60" s="9">
        <f>SUM(G61:G63)</f>
        <v>40744079.450000003</v>
      </c>
    </row>
    <row r="61" spans="2:7" x14ac:dyDescent="0.2">
      <c r="B61" s="13"/>
      <c r="C61" s="9"/>
      <c r="D61" s="9"/>
      <c r="E61" s="5" t="s">
        <v>104</v>
      </c>
      <c r="F61" s="9">
        <v>40744079.450000003</v>
      </c>
      <c r="G61" s="9">
        <v>40744079.450000003</v>
      </c>
    </row>
    <row r="62" spans="2:7" x14ac:dyDescent="0.2">
      <c r="B62" s="13"/>
      <c r="C62" s="9"/>
      <c r="D62" s="9"/>
      <c r="E62" s="5" t="s">
        <v>105</v>
      </c>
      <c r="F62" s="9">
        <v>0</v>
      </c>
      <c r="G62" s="9">
        <v>0</v>
      </c>
    </row>
    <row r="63" spans="2:7" x14ac:dyDescent="0.2">
      <c r="B63" s="13"/>
      <c r="C63" s="9"/>
      <c r="D63" s="9"/>
      <c r="E63" s="5" t="s">
        <v>106</v>
      </c>
      <c r="F63" s="9">
        <v>0</v>
      </c>
      <c r="G63" s="9">
        <v>0</v>
      </c>
    </row>
    <row r="64" spans="2:7" x14ac:dyDescent="0.2">
      <c r="B64" s="13"/>
      <c r="C64" s="9"/>
      <c r="D64" s="9"/>
      <c r="E64" s="5"/>
      <c r="F64" s="9"/>
      <c r="G64" s="9"/>
    </row>
    <row r="65" spans="2:7" ht="10.5" x14ac:dyDescent="0.2">
      <c r="B65" s="13"/>
      <c r="C65" s="9"/>
      <c r="D65" s="9"/>
      <c r="E65" s="8" t="s">
        <v>107</v>
      </c>
      <c r="F65" s="9">
        <f>SUM(F66:F70)</f>
        <v>-11822006.220000003</v>
      </c>
      <c r="G65" s="9">
        <f>SUM(G66:G70)</f>
        <v>30873648.719999999</v>
      </c>
    </row>
    <row r="66" spans="2:7" x14ac:dyDescent="0.2">
      <c r="B66" s="13"/>
      <c r="C66" s="9"/>
      <c r="D66" s="9"/>
      <c r="E66" s="5" t="s">
        <v>108</v>
      </c>
      <c r="F66" s="9">
        <v>-41202636.200000003</v>
      </c>
      <c r="G66" s="9">
        <v>-17258866.829999998</v>
      </c>
    </row>
    <row r="67" spans="2:7" x14ac:dyDescent="0.2">
      <c r="B67" s="13"/>
      <c r="C67" s="9"/>
      <c r="D67" s="9"/>
      <c r="E67" s="5" t="s">
        <v>109</v>
      </c>
      <c r="F67" s="9">
        <v>29380629.98</v>
      </c>
      <c r="G67" s="9">
        <v>48132515.549999997</v>
      </c>
    </row>
    <row r="68" spans="2:7" x14ac:dyDescent="0.2">
      <c r="B68" s="13"/>
      <c r="C68" s="9"/>
      <c r="D68" s="9"/>
      <c r="E68" s="5" t="s">
        <v>110</v>
      </c>
      <c r="F68" s="9">
        <v>0</v>
      </c>
      <c r="G68" s="9">
        <v>0</v>
      </c>
    </row>
    <row r="69" spans="2:7" x14ac:dyDescent="0.2">
      <c r="B69" s="13"/>
      <c r="C69" s="9"/>
      <c r="D69" s="9"/>
      <c r="E69" s="5" t="s">
        <v>111</v>
      </c>
      <c r="F69" s="9">
        <v>0</v>
      </c>
      <c r="G69" s="9">
        <v>0</v>
      </c>
    </row>
    <row r="70" spans="2:7" x14ac:dyDescent="0.2">
      <c r="B70" s="13"/>
      <c r="C70" s="9"/>
      <c r="D70" s="9"/>
      <c r="E70" s="5" t="s">
        <v>112</v>
      </c>
      <c r="F70" s="9">
        <v>0</v>
      </c>
      <c r="G70" s="9">
        <v>0</v>
      </c>
    </row>
    <row r="71" spans="2:7" x14ac:dyDescent="0.2">
      <c r="B71" s="13"/>
      <c r="C71" s="9"/>
      <c r="D71" s="9"/>
      <c r="E71" s="5"/>
      <c r="F71" s="9"/>
      <c r="G71" s="9"/>
    </row>
    <row r="72" spans="2:7" ht="21" x14ac:dyDescent="0.2">
      <c r="B72" s="13"/>
      <c r="C72" s="9"/>
      <c r="D72" s="9"/>
      <c r="E72" s="8" t="s">
        <v>113</v>
      </c>
      <c r="F72" s="9">
        <f>SUM(F73:F74)</f>
        <v>0</v>
      </c>
      <c r="G72" s="9">
        <f>SUM(G73:G74)</f>
        <v>0</v>
      </c>
    </row>
    <row r="73" spans="2:7" x14ac:dyDescent="0.2">
      <c r="B73" s="13"/>
      <c r="C73" s="9"/>
      <c r="D73" s="9"/>
      <c r="E73" s="5" t="s">
        <v>114</v>
      </c>
      <c r="F73" s="9">
        <v>0</v>
      </c>
      <c r="G73" s="9">
        <v>0</v>
      </c>
    </row>
    <row r="74" spans="2:7" x14ac:dyDescent="0.2">
      <c r="B74" s="13"/>
      <c r="C74" s="9"/>
      <c r="D74" s="9"/>
      <c r="E74" s="5" t="s">
        <v>115</v>
      </c>
      <c r="F74" s="9">
        <v>0</v>
      </c>
      <c r="G74" s="9">
        <v>0</v>
      </c>
    </row>
    <row r="75" spans="2:7" x14ac:dyDescent="0.2">
      <c r="B75" s="13"/>
      <c r="C75" s="9"/>
      <c r="D75" s="9"/>
      <c r="E75" s="5"/>
      <c r="F75" s="9"/>
      <c r="G75" s="9"/>
    </row>
    <row r="76" spans="2:7" ht="10.5" x14ac:dyDescent="0.2">
      <c r="B76" s="13"/>
      <c r="C76" s="9"/>
      <c r="D76" s="9"/>
      <c r="E76" s="8" t="s">
        <v>116</v>
      </c>
      <c r="F76" s="7">
        <f>F60+F65+F72</f>
        <v>28922073.23</v>
      </c>
      <c r="G76" s="7">
        <f>G60+G65+G72</f>
        <v>71617728.170000002</v>
      </c>
    </row>
    <row r="77" spans="2:7" x14ac:dyDescent="0.2">
      <c r="B77" s="13"/>
      <c r="C77" s="9"/>
      <c r="D77" s="9"/>
      <c r="E77" s="5"/>
      <c r="F77" s="9"/>
      <c r="G77" s="9"/>
    </row>
    <row r="78" spans="2:7" ht="10.5" x14ac:dyDescent="0.2">
      <c r="B78" s="13"/>
      <c r="C78" s="9"/>
      <c r="D78" s="9"/>
      <c r="E78" s="8" t="s">
        <v>117</v>
      </c>
      <c r="F78" s="7">
        <f>F56+F76</f>
        <v>35763012.850000001</v>
      </c>
      <c r="G78" s="7">
        <f>G56+G76</f>
        <v>94251108.530000001</v>
      </c>
    </row>
    <row r="79" spans="2:7" x14ac:dyDescent="0.2">
      <c r="B79" s="15"/>
      <c r="C79" s="16"/>
      <c r="D79" s="16"/>
      <c r="E79" s="17"/>
      <c r="F79" s="16"/>
      <c r="G79" s="16"/>
    </row>
    <row r="80" spans="2:7" x14ac:dyDescent="0.2">
      <c r="B80" s="25" t="s">
        <v>120</v>
      </c>
    </row>
  </sheetData>
  <mergeCells count="1">
    <mergeCell ref="B1:G1"/>
  </mergeCells>
  <printOptions horizontalCentered="1"/>
  <pageMargins left="0" right="0" top="0.74803149606299213" bottom="0.74803149606299213" header="0.31496062992125984" footer="0.31496062992125984"/>
  <pageSetup scale="5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2020-04-20T16:26:57Z</cp:lastPrinted>
  <dcterms:created xsi:type="dcterms:W3CDTF">2017-01-11T17:17:46Z</dcterms:created>
  <dcterms:modified xsi:type="dcterms:W3CDTF">2020-04-20T16:57:43Z</dcterms:modified>
</cp:coreProperties>
</file>