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EFE" sheetId="1" r:id="rId1"/>
  </sheets>
  <definedNames>
    <definedName name="_xlnm.Print_Area" localSheetId="0">EFE!$A$1:$S$59</definedName>
  </definedNames>
  <calcPr calcId="145621"/>
</workbook>
</file>

<file path=xl/calcChain.xml><?xml version="1.0" encoding="utf-8"?>
<calcChain xmlns="http://schemas.openxmlformats.org/spreadsheetml/2006/main">
  <c r="Q36" i="1" l="1"/>
  <c r="Q35" i="1" s="1"/>
  <c r="P35" i="1"/>
  <c r="Q30" i="1"/>
  <c r="Q29" i="1"/>
  <c r="Q41" i="1" s="1"/>
  <c r="P29" i="1"/>
  <c r="P41" i="1" s="1"/>
  <c r="I28" i="1"/>
  <c r="H28" i="1"/>
  <c r="Q20" i="1"/>
  <c r="P20" i="1"/>
  <c r="Q15" i="1"/>
  <c r="Q24" i="1" s="1"/>
  <c r="P15" i="1"/>
  <c r="P24" i="1" s="1"/>
  <c r="I15" i="1"/>
  <c r="I49" i="1" s="1"/>
  <c r="Q44" i="1" s="1"/>
  <c r="H15" i="1"/>
  <c r="H49" i="1" s="1"/>
  <c r="P44" i="1" l="1"/>
</calcChain>
</file>

<file path=xl/sharedStrings.xml><?xml version="1.0" encoding="utf-8"?>
<sst xmlns="http://schemas.openxmlformats.org/spreadsheetml/2006/main" count="62" uniqueCount="53">
  <si>
    <t>ESTADO DE FLUJO DE EFECTIVO</t>
  </si>
  <si>
    <t>Al 31 de Marzo de 2018</t>
  </si>
  <si>
    <t>(Pesos)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</si>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</sst>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* #,##0_-;\-* #,##0_-;_-* &quot;-&quot;??_-;_-@_-"/>
    <numFmt numFmtId="166" formatCode="#,##0.0"/>
    <numFmt numFmtId="167" formatCode="General_)"/>
    <numFmt numFmtId="168" formatCode="_-[$€-2]* #,##0.00_-;\-[$€-2]* #,##0.00_-;_-[$€-2]* &quot;-&quot;??_-"/>
    <numFmt numFmtId="169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8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7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8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5" fillId="0" borderId="0"/>
    <xf numFmtId="0" fontId="5" fillId="0" borderId="0"/>
    <xf numFmtId="0" fontId="16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</cellStyleXfs>
  <cellXfs count="65">
    <xf numFmtId="0" fontId="0" fillId="0" borderId="0" xfId="0"/>
    <xf numFmtId="0" fontId="4" fillId="11" borderId="0" xfId="0" applyFont="1" applyFill="1" applyBorder="1" applyAlignment="1" applyProtection="1">
      <protection hidden="1"/>
    </xf>
    <xf numFmtId="0" fontId="4" fillId="11" borderId="0" xfId="0" applyFont="1" applyFill="1" applyBorder="1" applyAlignment="1" applyProtection="1">
      <alignment vertical="top"/>
      <protection hidden="1"/>
    </xf>
    <xf numFmtId="0" fontId="4" fillId="11" borderId="0" xfId="0" applyFont="1" applyFill="1" applyProtection="1">
      <protection hidden="1"/>
    </xf>
    <xf numFmtId="0" fontId="6" fillId="12" borderId="0" xfId="2" applyFont="1" applyFill="1" applyBorder="1" applyAlignment="1" applyProtection="1">
      <alignment horizontal="centerContinuous" vertical="center"/>
      <protection hidden="1"/>
    </xf>
    <xf numFmtId="0" fontId="6" fillId="11" borderId="0" xfId="2" applyFont="1" applyFill="1" applyBorder="1" applyAlignment="1" applyProtection="1">
      <alignment horizontal="centerContinuous"/>
      <protection hidden="1"/>
    </xf>
    <xf numFmtId="0" fontId="4" fillId="11" borderId="0" xfId="0" applyFont="1" applyFill="1" applyBorder="1" applyAlignment="1" applyProtection="1">
      <alignment horizontal="centerContinuous"/>
      <protection hidden="1"/>
    </xf>
    <xf numFmtId="0" fontId="6" fillId="11" borderId="0" xfId="2" applyFont="1" applyFill="1" applyBorder="1" applyAlignment="1" applyProtection="1">
      <alignment horizontal="center"/>
      <protection hidden="1"/>
    </xf>
    <xf numFmtId="0" fontId="6" fillId="11" borderId="0" xfId="2" applyFont="1" applyFill="1" applyBorder="1" applyAlignment="1" applyProtection="1">
      <protection hidden="1"/>
    </xf>
    <xf numFmtId="0" fontId="4" fillId="11" borderId="0" xfId="0" applyFont="1" applyFill="1" applyBorder="1" applyProtection="1">
      <protection hidden="1"/>
    </xf>
    <xf numFmtId="0" fontId="6" fillId="11" borderId="0" xfId="2" applyFont="1" applyFill="1" applyBorder="1" applyAlignment="1" applyProtection="1">
      <alignment horizontal="center" vertical="top"/>
      <protection hidden="1"/>
    </xf>
    <xf numFmtId="0" fontId="5" fillId="11" borderId="0" xfId="2" applyFont="1" applyFill="1" applyBorder="1" applyAlignment="1" applyProtection="1">
      <alignment horizontal="centerContinuous" vertical="center"/>
      <protection hidden="1"/>
    </xf>
    <xf numFmtId="0" fontId="5" fillId="11" borderId="0" xfId="2" applyFont="1" applyFill="1" applyBorder="1" applyAlignment="1" applyProtection="1">
      <alignment horizontal="center" vertical="top"/>
      <protection hidden="1"/>
    </xf>
    <xf numFmtId="0" fontId="7" fillId="12" borderId="2" xfId="0" applyFont="1" applyFill="1" applyBorder="1" applyAlignment="1" applyProtection="1">
      <alignment vertical="center"/>
      <protection hidden="1"/>
    </xf>
    <xf numFmtId="0" fontId="6" fillId="12" borderId="3" xfId="2" applyFont="1" applyFill="1" applyBorder="1" applyAlignment="1" applyProtection="1">
      <alignment horizontal="center" vertical="center"/>
      <protection hidden="1"/>
    </xf>
    <xf numFmtId="164" fontId="6" fillId="12" borderId="3" xfId="1" applyNumberFormat="1" applyFont="1" applyFill="1" applyBorder="1" applyAlignment="1" applyProtection="1">
      <alignment horizontal="center" vertical="center"/>
      <protection hidden="1"/>
    </xf>
    <xf numFmtId="0" fontId="5" fillId="12" borderId="3" xfId="0" applyFont="1" applyFill="1" applyBorder="1" applyAlignment="1" applyProtection="1">
      <alignment vertical="center"/>
      <protection hidden="1"/>
    </xf>
    <xf numFmtId="0" fontId="5" fillId="12" borderId="4" xfId="0" applyFont="1" applyFill="1" applyBorder="1" applyProtection="1">
      <protection hidden="1"/>
    </xf>
    <xf numFmtId="0" fontId="4" fillId="11" borderId="5" xfId="0" applyFont="1" applyFill="1" applyBorder="1" applyAlignment="1" applyProtection="1">
      <protection hidden="1"/>
    </xf>
    <xf numFmtId="0" fontId="6" fillId="11" borderId="0" xfId="2" applyFont="1" applyFill="1" applyBorder="1" applyAlignment="1" applyProtection="1">
      <alignment vertical="center"/>
      <protection hidden="1"/>
    </xf>
    <xf numFmtId="0" fontId="5" fillId="11" borderId="0" xfId="2" applyFont="1" applyFill="1" applyBorder="1" applyAlignment="1" applyProtection="1">
      <alignment vertical="top"/>
      <protection hidden="1"/>
    </xf>
    <xf numFmtId="0" fontId="4" fillId="11" borderId="6" xfId="0" applyFont="1" applyFill="1" applyBorder="1" applyProtection="1">
      <protection hidden="1"/>
    </xf>
    <xf numFmtId="0" fontId="4" fillId="11" borderId="5" xfId="0" applyFont="1" applyFill="1" applyBorder="1" applyAlignment="1" applyProtection="1">
      <alignment vertical="top"/>
      <protection hidden="1"/>
    </xf>
    <xf numFmtId="0" fontId="6" fillId="11" borderId="0" xfId="2" applyFont="1" applyFill="1" applyBorder="1" applyAlignment="1" applyProtection="1">
      <alignment vertical="top"/>
      <protection hidden="1"/>
    </xf>
    <xf numFmtId="3" fontId="5" fillId="11" borderId="0" xfId="2" applyNumberFormat="1" applyFont="1" applyFill="1" applyBorder="1" applyAlignment="1" applyProtection="1">
      <alignment vertical="top"/>
      <protection hidden="1"/>
    </xf>
    <xf numFmtId="3" fontId="6" fillId="11" borderId="0" xfId="2" applyNumberFormat="1" applyFont="1" applyFill="1" applyBorder="1" applyAlignment="1" applyProtection="1">
      <alignment vertical="top"/>
      <protection hidden="1"/>
    </xf>
    <xf numFmtId="0" fontId="5" fillId="11" borderId="0" xfId="2" applyFont="1" applyFill="1" applyBorder="1" applyAlignment="1" applyProtection="1">
      <alignment horizontal="left" vertical="top"/>
      <protection hidden="1"/>
    </xf>
    <xf numFmtId="0" fontId="6" fillId="11" borderId="0" xfId="2" applyFont="1" applyFill="1" applyBorder="1" applyAlignment="1" applyProtection="1">
      <alignment horizontal="left" vertical="top"/>
      <protection hidden="1"/>
    </xf>
    <xf numFmtId="0" fontId="4" fillId="11" borderId="0" xfId="0" applyFont="1" applyFill="1" applyBorder="1" applyAlignment="1" applyProtection="1">
      <alignment horizontal="left" vertical="top"/>
      <protection hidden="1"/>
    </xf>
    <xf numFmtId="165" fontId="2" fillId="0" borderId="0" xfId="1" applyNumberFormat="1" applyFont="1" applyProtection="1">
      <protection hidden="1"/>
    </xf>
    <xf numFmtId="3" fontId="5" fillId="11" borderId="0" xfId="1" applyNumberFormat="1" applyFont="1" applyFill="1" applyBorder="1" applyAlignment="1" applyProtection="1">
      <alignment horizontal="right" vertical="top" wrapText="1"/>
      <protection hidden="1"/>
    </xf>
    <xf numFmtId="3" fontId="4" fillId="11" borderId="0" xfId="0" applyNumberFormat="1" applyFont="1" applyFill="1" applyProtection="1">
      <protection hidden="1"/>
    </xf>
    <xf numFmtId="4" fontId="4" fillId="11" borderId="0" xfId="0" applyNumberFormat="1" applyFont="1" applyFill="1" applyProtection="1">
      <protection hidden="1"/>
    </xf>
    <xf numFmtId="166" fontId="4" fillId="11" borderId="0" xfId="0" applyNumberFormat="1" applyFont="1" applyFill="1" applyProtection="1">
      <protection hidden="1"/>
    </xf>
    <xf numFmtId="3" fontId="6" fillId="11" borderId="0" xfId="2" applyNumberFormat="1" applyFont="1" applyFill="1" applyBorder="1" applyAlignment="1" applyProtection="1">
      <alignment horizontal="right" vertical="top" wrapText="1"/>
      <protection hidden="1"/>
    </xf>
    <xf numFmtId="3" fontId="5" fillId="11" borderId="0" xfId="0" applyNumberFormat="1" applyFont="1" applyFill="1" applyBorder="1" applyAlignment="1" applyProtection="1">
      <alignment vertical="top"/>
      <protection hidden="1"/>
    </xf>
    <xf numFmtId="0" fontId="4" fillId="11" borderId="5" xfId="0" applyFont="1" applyFill="1" applyBorder="1" applyAlignment="1" applyProtection="1">
      <alignment horizontal="left" vertical="top" wrapText="1"/>
      <protection hidden="1"/>
    </xf>
    <xf numFmtId="0" fontId="4" fillId="11" borderId="0" xfId="0" applyFont="1" applyFill="1" applyBorder="1" applyAlignment="1" applyProtection="1">
      <alignment horizontal="left" vertical="top" wrapText="1"/>
      <protection hidden="1"/>
    </xf>
    <xf numFmtId="0" fontId="4" fillId="11" borderId="6" xfId="0" applyFont="1" applyFill="1" applyBorder="1" applyAlignment="1" applyProtection="1">
      <alignment horizontal="left" wrapText="1"/>
      <protection hidden="1"/>
    </xf>
    <xf numFmtId="0" fontId="4" fillId="11" borderId="0" xfId="0" applyFont="1" applyFill="1" applyAlignment="1" applyProtection="1">
      <alignment horizontal="left" wrapText="1"/>
      <protection hidden="1"/>
    </xf>
    <xf numFmtId="43" fontId="4" fillId="11" borderId="0" xfId="1" applyFont="1" applyFill="1" applyAlignment="1" applyProtection="1">
      <alignment horizontal="right" wrapText="1"/>
      <protection hidden="1"/>
    </xf>
    <xf numFmtId="0" fontId="4" fillId="11" borderId="7" xfId="0" applyFont="1" applyFill="1" applyBorder="1" applyAlignment="1" applyProtection="1">
      <alignment vertical="top"/>
      <protection hidden="1"/>
    </xf>
    <xf numFmtId="0" fontId="4" fillId="11" borderId="8" xfId="0" applyFont="1" applyFill="1" applyBorder="1" applyAlignment="1" applyProtection="1">
      <alignment vertical="top"/>
      <protection hidden="1"/>
    </xf>
    <xf numFmtId="0" fontId="6" fillId="11" borderId="8" xfId="2" applyFont="1" applyFill="1" applyBorder="1" applyAlignment="1" applyProtection="1">
      <alignment vertical="top"/>
      <protection hidden="1"/>
    </xf>
    <xf numFmtId="3" fontId="5" fillId="11" borderId="8" xfId="2" applyNumberFormat="1" applyFont="1" applyFill="1" applyBorder="1" applyAlignment="1" applyProtection="1">
      <alignment vertical="top"/>
      <protection hidden="1"/>
    </xf>
    <xf numFmtId="0" fontId="4" fillId="11" borderId="8" xfId="0" applyFont="1" applyFill="1" applyBorder="1" applyProtection="1">
      <protection hidden="1"/>
    </xf>
    <xf numFmtId="43" fontId="4" fillId="11" borderId="8" xfId="1" applyFont="1" applyFill="1" applyBorder="1" applyProtection="1">
      <protection hidden="1"/>
    </xf>
    <xf numFmtId="0" fontId="4" fillId="11" borderId="9" xfId="0" applyFont="1" applyFill="1" applyBorder="1" applyProtection="1">
      <protection hidden="1"/>
    </xf>
    <xf numFmtId="0" fontId="8" fillId="11" borderId="0" xfId="0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vertical="top"/>
      <protection hidden="1"/>
    </xf>
    <xf numFmtId="0" fontId="9" fillId="11" borderId="0" xfId="0" applyFont="1" applyFill="1" applyAlignment="1" applyProtection="1">
      <alignment horizontal="center"/>
      <protection hidden="1"/>
    </xf>
    <xf numFmtId="0" fontId="5" fillId="11" borderId="0" xfId="0" applyFont="1" applyFill="1" applyBorder="1" applyProtection="1">
      <protection hidden="1"/>
    </xf>
    <xf numFmtId="43" fontId="5" fillId="11" borderId="0" xfId="1" applyFont="1" applyFill="1" applyBorder="1" applyAlignment="1" applyProtection="1">
      <protection hidden="1"/>
    </xf>
    <xf numFmtId="43" fontId="5" fillId="11" borderId="0" xfId="1" applyFont="1" applyFill="1" applyBorder="1" applyProtection="1">
      <protection hidden="1"/>
    </xf>
    <xf numFmtId="0" fontId="6" fillId="11" borderId="0" xfId="0" applyFont="1" applyFill="1" applyBorder="1" applyAlignment="1" applyProtection="1">
      <alignment horizontal="right" vertical="top"/>
      <protection hidden="1"/>
    </xf>
    <xf numFmtId="0" fontId="6" fillId="11" borderId="0" xfId="0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horizontal="right"/>
      <protection hidden="1"/>
    </xf>
    <xf numFmtId="0" fontId="4" fillId="11" borderId="0" xfId="0" applyFont="1" applyFill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5" fillId="11" borderId="0" xfId="0" applyFont="1" applyFill="1" applyBorder="1" applyAlignment="1" applyProtection="1">
      <alignment horizontal="center" vertical="top" wrapText="1"/>
      <protection hidden="1"/>
    </xf>
    <xf numFmtId="0" fontId="5" fillId="11" borderId="0" xfId="2" applyFont="1" applyFill="1" applyBorder="1" applyAlignment="1" applyProtection="1">
      <alignment horizontal="left" vertical="top" wrapText="1"/>
      <protection hidden="1"/>
    </xf>
    <xf numFmtId="0" fontId="6" fillId="11" borderId="0" xfId="2" applyFont="1" applyFill="1" applyBorder="1" applyAlignment="1" applyProtection="1">
      <alignment horizontal="left" vertical="top" wrapText="1"/>
      <protection hidden="1"/>
    </xf>
    <xf numFmtId="0" fontId="6" fillId="11" borderId="0" xfId="2" applyFont="1" applyFill="1" applyBorder="1" applyAlignment="1" applyProtection="1">
      <alignment horizontal="left" vertical="top"/>
      <protection hidden="1"/>
    </xf>
    <xf numFmtId="0" fontId="5" fillId="11" borderId="0" xfId="2" applyFont="1" applyFill="1" applyBorder="1" applyAlignment="1" applyProtection="1">
      <alignment horizontal="left" vertical="top"/>
      <protection hidden="1"/>
    </xf>
    <xf numFmtId="0" fontId="6" fillId="12" borderId="3" xfId="0" applyFont="1" applyFill="1" applyBorder="1" applyAlignment="1" applyProtection="1">
      <alignment horizontal="center" vertical="center"/>
      <protection hidden="1"/>
    </xf>
  </cellXfs>
  <cellStyles count="298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1" xfId="18"/>
    <cellStyle name="Millares 12" xfId="19"/>
    <cellStyle name="Millares 13" xfId="20"/>
    <cellStyle name="Millares 14" xfId="21"/>
    <cellStyle name="Millares 15" xfId="22"/>
    <cellStyle name="Millares 16" xfId="23"/>
    <cellStyle name="Millares 2" xfId="24"/>
    <cellStyle name="Millares 2 10" xfId="25"/>
    <cellStyle name="Millares 2 11" xfId="26"/>
    <cellStyle name="Millares 2 12" xfId="27"/>
    <cellStyle name="Millares 2 13" xfId="28"/>
    <cellStyle name="Millares 2 14" xfId="29"/>
    <cellStyle name="Millares 2 15" xfId="30"/>
    <cellStyle name="Millares 2 16" xfId="31"/>
    <cellStyle name="Millares 2 17" xfId="32"/>
    <cellStyle name="Millares 2 18" xfId="33"/>
    <cellStyle name="Millares 2 19" xfId="34"/>
    <cellStyle name="Millares 2 2" xfId="35"/>
    <cellStyle name="Millares 2 2 2" xfId="36"/>
    <cellStyle name="Millares 2 2 3" xfId="37"/>
    <cellStyle name="Millares 2 2 4" xfId="38"/>
    <cellStyle name="Millares 2 2 5" xfId="39"/>
    <cellStyle name="Millares 2 2 6" xfId="40"/>
    <cellStyle name="Millares 2 2 6 2" xfId="41"/>
    <cellStyle name="Millares 2 2 6 3" xfId="42"/>
    <cellStyle name="Millares 2 20" xfId="43"/>
    <cellStyle name="Millares 2 21" xfId="44"/>
    <cellStyle name="Millares 2 3" xfId="45"/>
    <cellStyle name="Millares 2 3 2" xfId="46"/>
    <cellStyle name="Millares 2 3 3" xfId="47"/>
    <cellStyle name="Millares 2 3 4" xfId="48"/>
    <cellStyle name="Millares 2 4" xfId="49"/>
    <cellStyle name="Millares 2 5" xfId="50"/>
    <cellStyle name="Millares 2 6" xfId="51"/>
    <cellStyle name="Millares 2 7" xfId="52"/>
    <cellStyle name="Millares 2 8" xfId="53"/>
    <cellStyle name="Millares 2 9" xfId="54"/>
    <cellStyle name="Millares 3" xfId="55"/>
    <cellStyle name="Millares 3 2" xfId="56"/>
    <cellStyle name="Millares 3 3" xfId="57"/>
    <cellStyle name="Millares 3 4" xfId="58"/>
    <cellStyle name="Millares 3 5" xfId="59"/>
    <cellStyle name="Millares 3 6" xfId="60"/>
    <cellStyle name="Millares 3 7" xfId="61"/>
    <cellStyle name="Millares 3 8" xfId="62"/>
    <cellStyle name="Millares 4" xfId="63"/>
    <cellStyle name="Millares 4 2" xfId="64"/>
    <cellStyle name="Millares 4 3" xfId="65"/>
    <cellStyle name="Millares 5" xfId="66"/>
    <cellStyle name="Millares 6" xfId="67"/>
    <cellStyle name="Millares 7" xfId="68"/>
    <cellStyle name="Millares 8" xfId="69"/>
    <cellStyle name="Millares 8 2" xfId="70"/>
    <cellStyle name="Millares 9" xfId="71"/>
    <cellStyle name="Moneda 2" xfId="72"/>
    <cellStyle name="Moneda 2 2" xfId="73"/>
    <cellStyle name="Moneda 2 3" xfId="74"/>
    <cellStyle name="Moneda 2 4" xfId="75"/>
    <cellStyle name="Moneda 2 5" xfId="76"/>
    <cellStyle name="Moneda 2 6" xfId="77"/>
    <cellStyle name="Moneda 2 7" xfId="78"/>
    <cellStyle name="Moneda 3" xfId="79"/>
    <cellStyle name="Moneda 4" xfId="80"/>
    <cellStyle name="Moneda 5" xfId="81"/>
    <cellStyle name="Normal" xfId="0" builtinId="0"/>
    <cellStyle name="Normal 10" xfId="82"/>
    <cellStyle name="Normal 10 2" xfId="83"/>
    <cellStyle name="Normal 10 3" xfId="84"/>
    <cellStyle name="Normal 10 4" xfId="85"/>
    <cellStyle name="Normal 10 5" xfId="86"/>
    <cellStyle name="Normal 11" xfId="87"/>
    <cellStyle name="Normal 12" xfId="88"/>
    <cellStyle name="Normal 12 2" xfId="89"/>
    <cellStyle name="Normal 13" xfId="90"/>
    <cellStyle name="Normal 14" xfId="91"/>
    <cellStyle name="Normal 15" xfId="92"/>
    <cellStyle name="Normal 16" xfId="93"/>
    <cellStyle name="Normal 2" xfId="2"/>
    <cellStyle name="Normal 2 10" xfId="94"/>
    <cellStyle name="Normal 2 10 2" xfId="95"/>
    <cellStyle name="Normal 2 10 3" xfId="96"/>
    <cellStyle name="Normal 2 11" xfId="97"/>
    <cellStyle name="Normal 2 11 2" xfId="98"/>
    <cellStyle name="Normal 2 11 3" xfId="99"/>
    <cellStyle name="Normal 2 12" xfId="100"/>
    <cellStyle name="Normal 2 12 2" xfId="101"/>
    <cellStyle name="Normal 2 12 3" xfId="102"/>
    <cellStyle name="Normal 2 13" xfId="103"/>
    <cellStyle name="Normal 2 13 2" xfId="104"/>
    <cellStyle name="Normal 2 13 3" xfId="105"/>
    <cellStyle name="Normal 2 14" xfId="106"/>
    <cellStyle name="Normal 2 14 2" xfId="107"/>
    <cellStyle name="Normal 2 14 3" xfId="108"/>
    <cellStyle name="Normal 2 15" xfId="109"/>
    <cellStyle name="Normal 2 15 2" xfId="110"/>
    <cellStyle name="Normal 2 15 3" xfId="111"/>
    <cellStyle name="Normal 2 16" xfId="112"/>
    <cellStyle name="Normal 2 16 2" xfId="113"/>
    <cellStyle name="Normal 2 16 3" xfId="114"/>
    <cellStyle name="Normal 2 17" xfId="115"/>
    <cellStyle name="Normal 2 17 2" xfId="116"/>
    <cellStyle name="Normal 2 17 3" xfId="117"/>
    <cellStyle name="Normal 2 18" xfId="118"/>
    <cellStyle name="Normal 2 18 2" xfId="119"/>
    <cellStyle name="Normal 2 19" xfId="120"/>
    <cellStyle name="Normal 2 2" xfId="121"/>
    <cellStyle name="Normal 2 2 10" xfId="122"/>
    <cellStyle name="Normal 2 2 11" xfId="123"/>
    <cellStyle name="Normal 2 2 12" xfId="124"/>
    <cellStyle name="Normal 2 2 13" xfId="125"/>
    <cellStyle name="Normal 2 2 14" xfId="126"/>
    <cellStyle name="Normal 2 2 15" xfId="127"/>
    <cellStyle name="Normal 2 2 16" xfId="128"/>
    <cellStyle name="Normal 2 2 17" xfId="129"/>
    <cellStyle name="Normal 2 2 18" xfId="130"/>
    <cellStyle name="Normal 2 2 19" xfId="131"/>
    <cellStyle name="Normal 2 2 2" xfId="132"/>
    <cellStyle name="Normal 2 2 2 2" xfId="133"/>
    <cellStyle name="Normal 2 2 2 3" xfId="134"/>
    <cellStyle name="Normal 2 2 2 4" xfId="135"/>
    <cellStyle name="Normal 2 2 2 5" xfId="136"/>
    <cellStyle name="Normal 2 2 2 6" xfId="137"/>
    <cellStyle name="Normal 2 2 2 7" xfId="138"/>
    <cellStyle name="Normal 2 2 20" xfId="139"/>
    <cellStyle name="Normal 2 2 21" xfId="140"/>
    <cellStyle name="Normal 2 2 22" xfId="141"/>
    <cellStyle name="Normal 2 2 23" xfId="142"/>
    <cellStyle name="Normal 2 2 3" xfId="143"/>
    <cellStyle name="Normal 2 2 4" xfId="144"/>
    <cellStyle name="Normal 2 2 5" xfId="145"/>
    <cellStyle name="Normal 2 2 6" xfId="146"/>
    <cellStyle name="Normal 2 2 7" xfId="147"/>
    <cellStyle name="Normal 2 2 8" xfId="148"/>
    <cellStyle name="Normal 2 2 9" xfId="149"/>
    <cellStyle name="Normal 2 20" xfId="150"/>
    <cellStyle name="Normal 2 21" xfId="151"/>
    <cellStyle name="Normal 2 22" xfId="152"/>
    <cellStyle name="Normal 2 23" xfId="153"/>
    <cellStyle name="Normal 2 24" xfId="154"/>
    <cellStyle name="Normal 2 25" xfId="155"/>
    <cellStyle name="Normal 2 26" xfId="156"/>
    <cellStyle name="Normal 2 27" xfId="157"/>
    <cellStyle name="Normal 2 28" xfId="158"/>
    <cellStyle name="Normal 2 29" xfId="159"/>
    <cellStyle name="Normal 2 3" xfId="160"/>
    <cellStyle name="Normal 2 3 2" xfId="161"/>
    <cellStyle name="Normal 2 3 3" xfId="162"/>
    <cellStyle name="Normal 2 3 4" xfId="163"/>
    <cellStyle name="Normal 2 3 5" xfId="164"/>
    <cellStyle name="Normal 2 3 6" xfId="165"/>
    <cellStyle name="Normal 2 3 7" xfId="166"/>
    <cellStyle name="Normal 2 3 8" xfId="167"/>
    <cellStyle name="Normal 2 3 9" xfId="168"/>
    <cellStyle name="Normal 2 30" xfId="169"/>
    <cellStyle name="Normal 2 31" xfId="170"/>
    <cellStyle name="Normal 2 32" xfId="171"/>
    <cellStyle name="Normal 2 32 2" xfId="172"/>
    <cellStyle name="Normal 2 32 3" xfId="173"/>
    <cellStyle name="Normal 2 33" xfId="174"/>
    <cellStyle name="Normal 2 33 2" xfId="175"/>
    <cellStyle name="Normal 2 34" xfId="176"/>
    <cellStyle name="Normal 2 35" xfId="177"/>
    <cellStyle name="Normal 2 36" xfId="178"/>
    <cellStyle name="Normal 2 4" xfId="179"/>
    <cellStyle name="Normal 2 4 2" xfId="180"/>
    <cellStyle name="Normal 2 4 3" xfId="181"/>
    <cellStyle name="Normal 2 5" xfId="182"/>
    <cellStyle name="Normal 2 5 2" xfId="183"/>
    <cellStyle name="Normal 2 5 3" xfId="184"/>
    <cellStyle name="Normal 2 6" xfId="185"/>
    <cellStyle name="Normal 2 6 2" xfId="186"/>
    <cellStyle name="Normal 2 6 3" xfId="187"/>
    <cellStyle name="Normal 2 7" xfId="188"/>
    <cellStyle name="Normal 2 7 2" xfId="189"/>
    <cellStyle name="Normal 2 7 3" xfId="190"/>
    <cellStyle name="Normal 2 8" xfId="191"/>
    <cellStyle name="Normal 2 8 2" xfId="192"/>
    <cellStyle name="Normal 2 8 3" xfId="193"/>
    <cellStyle name="Normal 2 82" xfId="194"/>
    <cellStyle name="Normal 2 83" xfId="195"/>
    <cellStyle name="Normal 2 86" xfId="196"/>
    <cellStyle name="Normal 2 9" xfId="197"/>
    <cellStyle name="Normal 2 9 2" xfId="198"/>
    <cellStyle name="Normal 2 9 3" xfId="199"/>
    <cellStyle name="Normal 3" xfId="200"/>
    <cellStyle name="Normal 3 10" xfId="201"/>
    <cellStyle name="Normal 3 11" xfId="202"/>
    <cellStyle name="Normal 3 12" xfId="203"/>
    <cellStyle name="Normal 3 13" xfId="204"/>
    <cellStyle name="Normal 3 14" xfId="205"/>
    <cellStyle name="Normal 3 2" xfId="206"/>
    <cellStyle name="Normal 3 3" xfId="207"/>
    <cellStyle name="Normal 3 4" xfId="208"/>
    <cellStyle name="Normal 3 5" xfId="209"/>
    <cellStyle name="Normal 3 6" xfId="210"/>
    <cellStyle name="Normal 3 7" xfId="211"/>
    <cellStyle name="Normal 3 8" xfId="212"/>
    <cellStyle name="Normal 3 9" xfId="213"/>
    <cellStyle name="Normal 4" xfId="214"/>
    <cellStyle name="Normal 4 2" xfId="215"/>
    <cellStyle name="Normal 4 2 2" xfId="216"/>
    <cellStyle name="Normal 4 3" xfId="217"/>
    <cellStyle name="Normal 4 4" xfId="218"/>
    <cellStyle name="Normal 4 5" xfId="219"/>
    <cellStyle name="Normal 4 6" xfId="220"/>
    <cellStyle name="Normal 5" xfId="221"/>
    <cellStyle name="Normal 5 10" xfId="222"/>
    <cellStyle name="Normal 5 11" xfId="223"/>
    <cellStyle name="Normal 5 12" xfId="224"/>
    <cellStyle name="Normal 5 13" xfId="225"/>
    <cellStyle name="Normal 5 14" xfId="226"/>
    <cellStyle name="Normal 5 15" xfId="227"/>
    <cellStyle name="Normal 5 16" xfId="228"/>
    <cellStyle name="Normal 5 17" xfId="229"/>
    <cellStyle name="Normal 5 18" xfId="230"/>
    <cellStyle name="Normal 5 18 2" xfId="231"/>
    <cellStyle name="Normal 5 18 3" xfId="232"/>
    <cellStyle name="Normal 5 2" xfId="233"/>
    <cellStyle name="Normal 5 2 2" xfId="234"/>
    <cellStyle name="Normal 5 3" xfId="235"/>
    <cellStyle name="Normal 5 3 2" xfId="236"/>
    <cellStyle name="Normal 5 4" xfId="237"/>
    <cellStyle name="Normal 5 4 2" xfId="238"/>
    <cellStyle name="Normal 5 5" xfId="239"/>
    <cellStyle name="Normal 5 5 2" xfId="240"/>
    <cellStyle name="Normal 5 6" xfId="241"/>
    <cellStyle name="Normal 5 7" xfId="242"/>
    <cellStyle name="Normal 5 7 2" xfId="243"/>
    <cellStyle name="Normal 5 8" xfId="244"/>
    <cellStyle name="Normal 5 9" xfId="245"/>
    <cellStyle name="Normal 56" xfId="246"/>
    <cellStyle name="Normal 6" xfId="247"/>
    <cellStyle name="Normal 6 2" xfId="248"/>
    <cellStyle name="Normal 6 2 2" xfId="249"/>
    <cellStyle name="Normal 6 2 3" xfId="250"/>
    <cellStyle name="Normal 6 3" xfId="251"/>
    <cellStyle name="Normal 6 4" xfId="252"/>
    <cellStyle name="Normal 6 5" xfId="253"/>
    <cellStyle name="Normal 7" xfId="254"/>
    <cellStyle name="Normal 7 10" xfId="255"/>
    <cellStyle name="Normal 7 11" xfId="256"/>
    <cellStyle name="Normal 7 12" xfId="257"/>
    <cellStyle name="Normal 7 13" xfId="258"/>
    <cellStyle name="Normal 7 14" xfId="259"/>
    <cellStyle name="Normal 7 15" xfId="260"/>
    <cellStyle name="Normal 7 16" xfId="261"/>
    <cellStyle name="Normal 7 17" xfId="262"/>
    <cellStyle name="Normal 7 18" xfId="263"/>
    <cellStyle name="Normal 7 2" xfId="264"/>
    <cellStyle name="Normal 7 3" xfId="265"/>
    <cellStyle name="Normal 7 4" xfId="266"/>
    <cellStyle name="Normal 7 5" xfId="267"/>
    <cellStyle name="Normal 7 6" xfId="268"/>
    <cellStyle name="Normal 7 7" xfId="269"/>
    <cellStyle name="Normal 7 8" xfId="270"/>
    <cellStyle name="Normal 7 9" xfId="271"/>
    <cellStyle name="Normal 8" xfId="272"/>
    <cellStyle name="Normal 9" xfId="273"/>
    <cellStyle name="Normal 9 2" xfId="274"/>
    <cellStyle name="Normal 9 3" xfId="275"/>
    <cellStyle name="Notas 2" xfId="276"/>
    <cellStyle name="Notas 3" xfId="277"/>
    <cellStyle name="Notas 4" xfId="278"/>
    <cellStyle name="Porcentaje 2" xfId="279"/>
    <cellStyle name="Porcentaje 3" xfId="280"/>
    <cellStyle name="Porcentaje 4" xfId="281"/>
    <cellStyle name="Porcentual 2" xfId="282"/>
    <cellStyle name="Porcentual 2 2" xfId="283"/>
    <cellStyle name="Porcentual 2 3" xfId="284"/>
    <cellStyle name="Total 10" xfId="285"/>
    <cellStyle name="Total 11" xfId="286"/>
    <cellStyle name="Total 12" xfId="287"/>
    <cellStyle name="Total 13" xfId="288"/>
    <cellStyle name="Total 14" xfId="289"/>
    <cellStyle name="Total 2" xfId="290"/>
    <cellStyle name="Total 3" xfId="291"/>
    <cellStyle name="Total 4" xfId="292"/>
    <cellStyle name="Total 5" xfId="293"/>
    <cellStyle name="Total 6" xfId="294"/>
    <cellStyle name="Total 7" xfId="295"/>
    <cellStyle name="Total 8" xfId="296"/>
    <cellStyle name="Total 9" xfId="2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31297</xdr:colOff>
      <xdr:row>54</xdr:row>
      <xdr:rowOff>89994</xdr:rowOff>
    </xdr:from>
    <xdr:to>
      <xdr:col>16</xdr:col>
      <xdr:colOff>1061357</xdr:colOff>
      <xdr:row>57</xdr:row>
      <xdr:rowOff>102052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397" y="10577019"/>
          <a:ext cx="14917510" cy="507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755188</xdr:colOff>
      <xdr:row>1</xdr:row>
      <xdr:rowOff>42522</xdr:rowOff>
    </xdr:from>
    <xdr:to>
      <xdr:col>10</xdr:col>
      <xdr:colOff>146188</xdr:colOff>
      <xdr:row>2</xdr:row>
      <xdr:rowOff>149794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33" t="28031" r="10420" b="30071"/>
        <a:stretch/>
      </xdr:blipFill>
      <xdr:spPr>
        <a:xfrm>
          <a:off x="8022763" y="556872"/>
          <a:ext cx="1286475" cy="335872"/>
        </a:xfrm>
        <a:prstGeom prst="rect">
          <a:avLst/>
        </a:prstGeom>
      </xdr:spPr>
    </xdr:pic>
    <xdr:clientData/>
  </xdr:twoCellAnchor>
  <xdr:twoCellAnchor editAs="oneCell">
    <xdr:from>
      <xdr:col>1</xdr:col>
      <xdr:colOff>13606</xdr:colOff>
      <xdr:row>1</xdr:row>
      <xdr:rowOff>56129</xdr:rowOff>
    </xdr:from>
    <xdr:to>
      <xdr:col>4</xdr:col>
      <xdr:colOff>694243</xdr:colOff>
      <xdr:row>2</xdr:row>
      <xdr:rowOff>152407</xdr:rowOff>
    </xdr:to>
    <xdr:pic>
      <xdr:nvPicPr>
        <xdr:cNvPr id="4" name="3 Imagen" descr="Valezka:Users:Valezka:Desktop:2014:LOGOS:SEGURO POPULAR REPSS COLOR HORIZONT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756" y="570479"/>
          <a:ext cx="1309287" cy="3248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142874</xdr:colOff>
      <xdr:row>0</xdr:row>
      <xdr:rowOff>476249</xdr:rowOff>
    </xdr:from>
    <xdr:to>
      <xdr:col>17</xdr:col>
      <xdr:colOff>91767</xdr:colOff>
      <xdr:row>3</xdr:row>
      <xdr:rowOff>12375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1424" y="476249"/>
          <a:ext cx="1291918" cy="441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showGridLines="0" tabSelected="1" showWhiteSpace="0" zoomScale="80" zoomScaleNormal="80" zoomScalePageLayoutView="70" workbookViewId="0"/>
  </sheetViews>
  <sheetFormatPr baseColWidth="10" defaultColWidth="0" defaultRowHeight="12.75" zeroHeight="1" x14ac:dyDescent="0.2"/>
  <cols>
    <col min="1" max="1" width="11.42578125" style="3" customWidth="1"/>
    <col min="2" max="2" width="1.28515625" style="1" customWidth="1"/>
    <col min="3" max="4" width="3.7109375" style="1" customWidth="1"/>
    <col min="5" max="5" width="23.85546875" style="1" customWidth="1"/>
    <col min="6" max="6" width="21.42578125" style="1" customWidth="1"/>
    <col min="7" max="7" width="17.28515625" style="1" customWidth="1"/>
    <col min="8" max="9" width="18.7109375" style="2" customWidth="1"/>
    <col min="10" max="10" width="7.7109375" style="1" customWidth="1"/>
    <col min="11" max="12" width="3.7109375" style="3" customWidth="1"/>
    <col min="13" max="17" width="18.7109375" style="3" customWidth="1"/>
    <col min="18" max="18" width="1.85546875" style="3" customWidth="1"/>
    <col min="19" max="19" width="13.7109375" style="3" customWidth="1"/>
    <col min="20" max="16384" width="11.42578125" style="3" hidden="1"/>
  </cols>
  <sheetData>
    <row r="1" spans="2:18" ht="40.5" customHeight="1" x14ac:dyDescent="0.2"/>
    <row r="2" spans="2:18" ht="18" customHeight="1" x14ac:dyDescent="0.2"/>
    <row r="3" spans="2:18" x14ac:dyDescent="0.2"/>
    <row r="4" spans="2:18" ht="15" customHeight="1" x14ac:dyDescent="0.2">
      <c r="B4" s="4" t="s">
        <v>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18" ht="15" customHeight="1" x14ac:dyDescent="0.2">
      <c r="B5" s="4" t="s">
        <v>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2:18" ht="16.5" customHeight="1" x14ac:dyDescent="0.2">
      <c r="B6" s="4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2:18" ht="3" customHeight="1" x14ac:dyDescent="0.2">
      <c r="D7" s="5"/>
      <c r="E7" s="6"/>
      <c r="F7" s="7"/>
      <c r="G7" s="7"/>
      <c r="H7" s="7"/>
      <c r="I7" s="7"/>
      <c r="J7" s="7"/>
      <c r="K7" s="7"/>
      <c r="L7" s="7"/>
      <c r="M7" s="7"/>
      <c r="N7" s="7"/>
      <c r="O7" s="7"/>
      <c r="P7" s="8"/>
      <c r="Q7" s="9"/>
      <c r="R7" s="9"/>
    </row>
    <row r="8" spans="2:18" s="9" customFormat="1" ht="5.0999999999999996" customHeight="1" x14ac:dyDescent="0.2">
      <c r="B8" s="1"/>
      <c r="C8" s="5"/>
      <c r="D8" s="5"/>
      <c r="E8" s="6"/>
      <c r="F8" s="5"/>
      <c r="G8" s="5"/>
      <c r="H8" s="10"/>
      <c r="I8" s="10"/>
      <c r="J8" s="6"/>
    </row>
    <row r="9" spans="2:18" s="9" customFormat="1" ht="3" customHeight="1" x14ac:dyDescent="0.2">
      <c r="B9" s="1"/>
      <c r="C9" s="1"/>
      <c r="D9" s="11"/>
      <c r="E9" s="6"/>
      <c r="F9" s="11"/>
      <c r="G9" s="11"/>
      <c r="H9" s="12"/>
      <c r="I9" s="12"/>
      <c r="J9" s="6"/>
    </row>
    <row r="10" spans="2:18" s="9" customFormat="1" ht="31.5" customHeight="1" x14ac:dyDescent="0.2">
      <c r="B10" s="13"/>
      <c r="C10" s="64" t="s">
        <v>3</v>
      </c>
      <c r="D10" s="64"/>
      <c r="E10" s="64"/>
      <c r="F10" s="64"/>
      <c r="G10" s="14"/>
      <c r="H10" s="15">
        <v>2018</v>
      </c>
      <c r="I10" s="15">
        <v>2017</v>
      </c>
      <c r="J10" s="16"/>
      <c r="K10" s="64" t="s">
        <v>3</v>
      </c>
      <c r="L10" s="64"/>
      <c r="M10" s="64"/>
      <c r="N10" s="64"/>
      <c r="O10" s="14"/>
      <c r="P10" s="15">
        <v>2018</v>
      </c>
      <c r="Q10" s="15">
        <v>2017</v>
      </c>
      <c r="R10" s="17"/>
    </row>
    <row r="11" spans="2:18" s="9" customFormat="1" ht="3" customHeight="1" x14ac:dyDescent="0.2">
      <c r="B11" s="18"/>
      <c r="C11" s="1"/>
      <c r="D11" s="1"/>
      <c r="E11" s="19"/>
      <c r="F11" s="19"/>
      <c r="G11" s="19"/>
      <c r="H11" s="20"/>
      <c r="I11" s="20"/>
      <c r="J11" s="1"/>
      <c r="R11" s="21"/>
    </row>
    <row r="12" spans="2:18" s="9" customFormat="1" x14ac:dyDescent="0.2">
      <c r="B12" s="22"/>
      <c r="C12" s="2"/>
      <c r="D12" s="23"/>
      <c r="E12" s="23"/>
      <c r="F12" s="23"/>
      <c r="G12" s="23"/>
      <c r="H12" s="20"/>
      <c r="I12" s="20"/>
      <c r="J12" s="2"/>
      <c r="R12" s="21"/>
    </row>
    <row r="13" spans="2:18" ht="17.25" customHeight="1" x14ac:dyDescent="0.2">
      <c r="B13" s="22"/>
      <c r="C13" s="62" t="s">
        <v>4</v>
      </c>
      <c r="D13" s="62"/>
      <c r="E13" s="62"/>
      <c r="F13" s="62"/>
      <c r="G13" s="62"/>
      <c r="H13" s="20"/>
      <c r="I13" s="20"/>
      <c r="J13" s="2"/>
      <c r="K13" s="62" t="s">
        <v>5</v>
      </c>
      <c r="L13" s="62"/>
      <c r="M13" s="62"/>
      <c r="N13" s="62"/>
      <c r="O13" s="62"/>
      <c r="P13" s="24"/>
      <c r="Q13" s="24"/>
      <c r="R13" s="21"/>
    </row>
    <row r="14" spans="2:18" ht="17.25" customHeight="1" x14ac:dyDescent="0.2">
      <c r="B14" s="22"/>
      <c r="C14" s="2"/>
      <c r="D14" s="23"/>
      <c r="E14" s="2"/>
      <c r="F14" s="23"/>
      <c r="G14" s="23"/>
      <c r="H14" s="20"/>
      <c r="I14" s="20"/>
      <c r="J14" s="2"/>
      <c r="K14" s="2"/>
      <c r="L14" s="23"/>
      <c r="M14" s="23"/>
      <c r="N14" s="23"/>
      <c r="O14" s="23"/>
      <c r="P14" s="24"/>
      <c r="Q14" s="24"/>
      <c r="R14" s="21"/>
    </row>
    <row r="15" spans="2:18" ht="17.25" customHeight="1" x14ac:dyDescent="0.2">
      <c r="B15" s="22"/>
      <c r="C15" s="2"/>
      <c r="D15" s="62" t="s">
        <v>6</v>
      </c>
      <c r="E15" s="62"/>
      <c r="F15" s="62"/>
      <c r="G15" s="62"/>
      <c r="H15" s="25">
        <f>SUM(H16:H26)</f>
        <v>1134475604.3800001</v>
      </c>
      <c r="I15" s="25">
        <f>SUM(I16:I26)</f>
        <v>5145375863.0900002</v>
      </c>
      <c r="J15" s="2"/>
      <c r="K15" s="2"/>
      <c r="L15" s="62" t="s">
        <v>6</v>
      </c>
      <c r="M15" s="62"/>
      <c r="N15" s="62"/>
      <c r="O15" s="62"/>
      <c r="P15" s="25">
        <f>SUM(P16:P18)</f>
        <v>0</v>
      </c>
      <c r="Q15" s="25">
        <f>SUM(Q16:Q18)</f>
        <v>25916030.57</v>
      </c>
      <c r="R15" s="21"/>
    </row>
    <row r="16" spans="2:18" ht="15" customHeight="1" x14ac:dyDescent="0.2">
      <c r="B16" s="22"/>
      <c r="C16" s="2"/>
      <c r="D16" s="23"/>
      <c r="E16" s="60" t="s">
        <v>7</v>
      </c>
      <c r="F16" s="60"/>
      <c r="G16" s="60"/>
      <c r="H16" s="24">
        <v>0</v>
      </c>
      <c r="I16" s="24">
        <v>0</v>
      </c>
      <c r="J16" s="2"/>
      <c r="K16" s="2"/>
      <c r="L16" s="9"/>
      <c r="M16" s="63" t="s">
        <v>8</v>
      </c>
      <c r="N16" s="63"/>
      <c r="O16" s="63"/>
      <c r="P16" s="24">
        <v>0</v>
      </c>
      <c r="Q16" s="24">
        <v>0</v>
      </c>
      <c r="R16" s="21"/>
    </row>
    <row r="17" spans="2:18" ht="15" customHeight="1" x14ac:dyDescent="0.2">
      <c r="B17" s="22"/>
      <c r="C17" s="2"/>
      <c r="D17" s="23"/>
      <c r="E17" s="60" t="s">
        <v>9</v>
      </c>
      <c r="F17" s="60"/>
      <c r="G17" s="60"/>
      <c r="H17" s="24">
        <v>112124.47</v>
      </c>
      <c r="I17" s="24">
        <v>4522524.71</v>
      </c>
      <c r="J17" s="2"/>
      <c r="K17" s="2"/>
      <c r="L17" s="9"/>
      <c r="M17" s="63" t="s">
        <v>10</v>
      </c>
      <c r="N17" s="63"/>
      <c r="O17" s="63"/>
      <c r="P17" s="24">
        <v>0</v>
      </c>
      <c r="Q17" s="24">
        <v>25916030.57</v>
      </c>
      <c r="R17" s="21"/>
    </row>
    <row r="18" spans="2:18" ht="15" customHeight="1" x14ac:dyDescent="0.2">
      <c r="B18" s="22"/>
      <c r="C18" s="2"/>
      <c r="D18" s="26"/>
      <c r="E18" s="60" t="s">
        <v>11</v>
      </c>
      <c r="F18" s="60"/>
      <c r="G18" s="60"/>
      <c r="H18" s="24"/>
      <c r="I18" s="24">
        <v>0</v>
      </c>
      <c r="J18" s="2"/>
      <c r="K18" s="2"/>
      <c r="L18" s="20"/>
      <c r="M18" s="63" t="s">
        <v>12</v>
      </c>
      <c r="N18" s="63"/>
      <c r="O18" s="63"/>
      <c r="P18" s="24">
        <v>0</v>
      </c>
      <c r="Q18" s="24">
        <v>0</v>
      </c>
      <c r="R18" s="21"/>
    </row>
    <row r="19" spans="2:18" ht="15" customHeight="1" x14ac:dyDescent="0.2">
      <c r="B19" s="22"/>
      <c r="C19" s="2"/>
      <c r="D19" s="26"/>
      <c r="E19" s="60" t="s">
        <v>13</v>
      </c>
      <c r="F19" s="60"/>
      <c r="G19" s="60"/>
      <c r="H19" s="24">
        <v>0</v>
      </c>
      <c r="I19" s="24">
        <v>0</v>
      </c>
      <c r="J19" s="2"/>
      <c r="K19" s="2"/>
      <c r="L19" s="20"/>
      <c r="R19" s="21"/>
    </row>
    <row r="20" spans="2:18" ht="15" customHeight="1" x14ac:dyDescent="0.2">
      <c r="B20" s="22"/>
      <c r="C20" s="2"/>
      <c r="D20" s="26"/>
      <c r="E20" s="60" t="s">
        <v>14</v>
      </c>
      <c r="F20" s="60"/>
      <c r="G20" s="60"/>
      <c r="H20" s="24">
        <v>3262473.98</v>
      </c>
      <c r="I20" s="24">
        <v>20505673.190000001</v>
      </c>
      <c r="J20" s="2"/>
      <c r="K20" s="2"/>
      <c r="L20" s="27" t="s">
        <v>15</v>
      </c>
      <c r="M20" s="27"/>
      <c r="N20" s="27"/>
      <c r="O20" s="27"/>
      <c r="P20" s="25">
        <f>SUM(P21:P23)</f>
        <v>0</v>
      </c>
      <c r="Q20" s="25">
        <f>SUM(Q21:Q23)</f>
        <v>43618027.299999997</v>
      </c>
      <c r="R20" s="21"/>
    </row>
    <row r="21" spans="2:18" ht="15" customHeight="1" x14ac:dyDescent="0.2">
      <c r="B21" s="22"/>
      <c r="C21" s="2"/>
      <c r="D21" s="26"/>
      <c r="E21" s="60" t="s">
        <v>16</v>
      </c>
      <c r="F21" s="60"/>
      <c r="G21" s="60"/>
      <c r="H21" s="24">
        <v>709044.73</v>
      </c>
      <c r="I21" s="24">
        <v>10071562.640000001</v>
      </c>
      <c r="J21" s="2"/>
      <c r="K21" s="2"/>
      <c r="L21" s="20"/>
      <c r="M21" s="26" t="s">
        <v>8</v>
      </c>
      <c r="N21" s="26"/>
      <c r="O21" s="26"/>
      <c r="P21" s="24">
        <v>0</v>
      </c>
      <c r="Q21" s="24">
        <v>0</v>
      </c>
      <c r="R21" s="21"/>
    </row>
    <row r="22" spans="2:18" ht="15" customHeight="1" x14ac:dyDescent="0.2">
      <c r="B22" s="22"/>
      <c r="C22" s="2"/>
      <c r="D22" s="26"/>
      <c r="E22" s="60" t="s">
        <v>17</v>
      </c>
      <c r="F22" s="60"/>
      <c r="G22" s="60"/>
      <c r="H22" s="24">
        <v>0</v>
      </c>
      <c r="I22" s="24">
        <v>0</v>
      </c>
      <c r="J22" s="2"/>
      <c r="K22" s="2"/>
      <c r="L22" s="20"/>
      <c r="M22" s="63" t="s">
        <v>10</v>
      </c>
      <c r="N22" s="63"/>
      <c r="O22" s="63"/>
      <c r="P22" s="24">
        <v>0</v>
      </c>
      <c r="Q22" s="24">
        <v>43618027.299999997</v>
      </c>
      <c r="R22" s="21"/>
    </row>
    <row r="23" spans="2:18" x14ac:dyDescent="0.2">
      <c r="B23" s="22"/>
      <c r="C23" s="2"/>
      <c r="D23" s="26"/>
      <c r="E23" s="60" t="s">
        <v>18</v>
      </c>
      <c r="F23" s="60"/>
      <c r="G23" s="60"/>
      <c r="H23" s="24">
        <v>0</v>
      </c>
      <c r="I23" s="24">
        <v>0</v>
      </c>
      <c r="J23" s="2"/>
      <c r="K23" s="2"/>
      <c r="L23" s="9"/>
      <c r="M23" s="63" t="s">
        <v>19</v>
      </c>
      <c r="N23" s="63"/>
      <c r="O23" s="63"/>
      <c r="P23" s="24">
        <v>0</v>
      </c>
      <c r="Q23" s="24">
        <v>0</v>
      </c>
      <c r="R23" s="21"/>
    </row>
    <row r="24" spans="2:18" ht="15" customHeight="1" x14ac:dyDescent="0.2">
      <c r="B24" s="22"/>
      <c r="C24" s="2"/>
      <c r="D24" s="26"/>
      <c r="E24" s="60" t="s">
        <v>20</v>
      </c>
      <c r="F24" s="60"/>
      <c r="G24" s="60"/>
      <c r="H24" s="24">
        <v>1125854154.72</v>
      </c>
      <c r="I24" s="24">
        <v>4569013494.0100002</v>
      </c>
      <c r="J24" s="2"/>
      <c r="K24" s="2"/>
      <c r="L24" s="62" t="s">
        <v>21</v>
      </c>
      <c r="M24" s="62"/>
      <c r="N24" s="62"/>
      <c r="O24" s="62"/>
      <c r="P24" s="25">
        <f>P15-P20</f>
        <v>0</v>
      </c>
      <c r="Q24" s="25">
        <f>Q15-Q20</f>
        <v>-17701996.729999997</v>
      </c>
      <c r="R24" s="21"/>
    </row>
    <row r="25" spans="2:18" ht="15" customHeight="1" x14ac:dyDescent="0.2">
      <c r="B25" s="22"/>
      <c r="C25" s="2"/>
      <c r="D25" s="26"/>
      <c r="E25" s="60" t="s">
        <v>22</v>
      </c>
      <c r="F25" s="60"/>
      <c r="G25" s="60"/>
      <c r="H25" s="24">
        <v>1086149.05</v>
      </c>
      <c r="I25" s="24">
        <v>490886445.85000002</v>
      </c>
      <c r="J25" s="2"/>
      <c r="K25" s="2"/>
      <c r="R25" s="21"/>
    </row>
    <row r="26" spans="2:18" ht="15" customHeight="1" x14ac:dyDescent="0.2">
      <c r="B26" s="22"/>
      <c r="C26" s="2"/>
      <c r="D26" s="26"/>
      <c r="E26" s="60" t="s">
        <v>23</v>
      </c>
      <c r="F26" s="60"/>
      <c r="G26" s="28"/>
      <c r="H26" s="24">
        <v>3451657.43</v>
      </c>
      <c r="I26" s="24">
        <v>50376162.689999998</v>
      </c>
      <c r="J26" s="2"/>
      <c r="K26" s="9"/>
      <c r="R26" s="21"/>
    </row>
    <row r="27" spans="2:18" ht="15" customHeight="1" x14ac:dyDescent="0.2">
      <c r="B27" s="22"/>
      <c r="C27" s="2"/>
      <c r="D27" s="23"/>
      <c r="E27" s="2"/>
      <c r="F27" s="23"/>
      <c r="G27" s="23"/>
      <c r="H27" s="20"/>
      <c r="I27" s="20"/>
      <c r="J27" s="2"/>
      <c r="K27" s="62" t="s">
        <v>24</v>
      </c>
      <c r="L27" s="62"/>
      <c r="M27" s="62"/>
      <c r="N27" s="62"/>
      <c r="O27" s="62"/>
      <c r="P27" s="9"/>
      <c r="Q27" s="9"/>
      <c r="R27" s="21"/>
    </row>
    <row r="28" spans="2:18" ht="15" customHeight="1" x14ac:dyDescent="0.2">
      <c r="B28" s="22"/>
      <c r="C28" s="2"/>
      <c r="D28" s="62" t="s">
        <v>15</v>
      </c>
      <c r="E28" s="62"/>
      <c r="F28" s="62"/>
      <c r="G28" s="62"/>
      <c r="H28" s="25">
        <f>SUM(H29:H47)</f>
        <v>788826982.87000012</v>
      </c>
      <c r="I28" s="25">
        <f>SUM(I29:I47)</f>
        <v>5070968334.3500004</v>
      </c>
      <c r="J28" s="2"/>
      <c r="K28" s="2"/>
      <c r="L28" s="23"/>
      <c r="M28" s="2"/>
      <c r="N28" s="28"/>
      <c r="O28" s="28"/>
      <c r="P28" s="24"/>
      <c r="Q28" s="24"/>
      <c r="R28" s="21"/>
    </row>
    <row r="29" spans="2:18" ht="15" customHeight="1" x14ac:dyDescent="0.2">
      <c r="B29" s="22"/>
      <c r="C29" s="2"/>
      <c r="D29" s="27"/>
      <c r="E29" s="60" t="s">
        <v>25</v>
      </c>
      <c r="F29" s="60"/>
      <c r="G29" s="60"/>
      <c r="H29" s="24">
        <v>40098526.799999997</v>
      </c>
      <c r="I29" s="24">
        <v>171372989.09999999</v>
      </c>
      <c r="J29" s="2"/>
      <c r="K29" s="2"/>
      <c r="L29" s="27" t="s">
        <v>6</v>
      </c>
      <c r="M29" s="27"/>
      <c r="N29" s="27"/>
      <c r="O29" s="27"/>
      <c r="P29" s="25">
        <f>SUM(P30:P33)</f>
        <v>405734693.06999999</v>
      </c>
      <c r="Q29" s="25">
        <f>Q30+Q33</f>
        <v>536110687.14999998</v>
      </c>
      <c r="R29" s="21"/>
    </row>
    <row r="30" spans="2:18" ht="15" customHeight="1" x14ac:dyDescent="0.2">
      <c r="B30" s="22"/>
      <c r="C30" s="2"/>
      <c r="D30" s="27"/>
      <c r="E30" s="60" t="s">
        <v>26</v>
      </c>
      <c r="F30" s="60"/>
      <c r="G30" s="60"/>
      <c r="H30" s="24">
        <v>19609.05</v>
      </c>
      <c r="I30" s="24">
        <v>6419092.6200000001</v>
      </c>
      <c r="J30" s="2"/>
      <c r="K30" s="9"/>
      <c r="L30" s="9"/>
      <c r="M30" s="26" t="s">
        <v>27</v>
      </c>
      <c r="N30" s="26"/>
      <c r="O30" s="26"/>
      <c r="P30" s="24">
        <v>0</v>
      </c>
      <c r="Q30" s="24">
        <f>SUM(Q31:Q32)</f>
        <v>0</v>
      </c>
      <c r="R30" s="21"/>
    </row>
    <row r="31" spans="2:18" ht="15" customHeight="1" x14ac:dyDescent="0.2">
      <c r="B31" s="22"/>
      <c r="C31" s="2"/>
      <c r="D31" s="27"/>
      <c r="E31" s="60" t="s">
        <v>28</v>
      </c>
      <c r="F31" s="60"/>
      <c r="G31" s="60"/>
      <c r="H31" s="24">
        <v>5328830.25</v>
      </c>
      <c r="I31" s="24">
        <v>60443585.460000001</v>
      </c>
      <c r="J31" s="2"/>
      <c r="K31" s="2"/>
      <c r="L31" s="27"/>
      <c r="M31" s="26" t="s">
        <v>29</v>
      </c>
      <c r="N31" s="26"/>
      <c r="O31" s="26"/>
      <c r="P31" s="24">
        <v>0</v>
      </c>
      <c r="Q31" s="24">
        <v>0</v>
      </c>
      <c r="R31" s="21"/>
    </row>
    <row r="32" spans="2:18" ht="15" customHeight="1" x14ac:dyDescent="0.2">
      <c r="B32" s="22"/>
      <c r="C32" s="2"/>
      <c r="D32" s="23"/>
      <c r="E32" s="2"/>
      <c r="F32" s="23"/>
      <c r="G32" s="23"/>
      <c r="H32" s="24"/>
      <c r="I32" s="24"/>
      <c r="J32" s="2"/>
      <c r="K32" s="2"/>
      <c r="L32" s="27"/>
      <c r="M32" s="26" t="s">
        <v>30</v>
      </c>
      <c r="N32" s="26"/>
      <c r="O32" s="26"/>
      <c r="P32" s="24">
        <v>0</v>
      </c>
      <c r="Q32" s="24">
        <v>0</v>
      </c>
      <c r="R32" s="21"/>
    </row>
    <row r="33" spans="2:19" ht="15" customHeight="1" x14ac:dyDescent="0.2">
      <c r="B33" s="22"/>
      <c r="C33" s="2"/>
      <c r="D33" s="27"/>
      <c r="E33" s="60" t="s">
        <v>31</v>
      </c>
      <c r="F33" s="60"/>
      <c r="G33" s="60"/>
      <c r="H33" s="24">
        <v>743361327.74000001</v>
      </c>
      <c r="I33" s="24">
        <v>4821837358.8599997</v>
      </c>
      <c r="J33" s="2"/>
      <c r="K33" s="2"/>
      <c r="L33" s="27"/>
      <c r="M33" s="63" t="s">
        <v>32</v>
      </c>
      <c r="N33" s="63"/>
      <c r="O33" s="63"/>
      <c r="P33" s="24">
        <v>405734693.06999999</v>
      </c>
      <c r="Q33" s="24">
        <v>536110687.14999998</v>
      </c>
      <c r="R33" s="21"/>
    </row>
    <row r="34" spans="2:19" ht="15" customHeight="1" x14ac:dyDescent="0.2">
      <c r="B34" s="22"/>
      <c r="C34" s="2"/>
      <c r="D34" s="27"/>
      <c r="E34" s="60" t="s">
        <v>33</v>
      </c>
      <c r="F34" s="60"/>
      <c r="G34" s="60"/>
      <c r="H34" s="24">
        <v>0</v>
      </c>
      <c r="I34" s="24">
        <v>0</v>
      </c>
      <c r="J34" s="2"/>
      <c r="K34" s="2"/>
      <c r="L34" s="20"/>
      <c r="R34" s="21"/>
    </row>
    <row r="35" spans="2:19" ht="15" customHeight="1" x14ac:dyDescent="0.25">
      <c r="B35" s="22"/>
      <c r="C35" s="2"/>
      <c r="D35" s="27"/>
      <c r="E35" s="60" t="s">
        <v>34</v>
      </c>
      <c r="F35" s="60"/>
      <c r="G35" s="60"/>
      <c r="H35" s="24">
        <v>0</v>
      </c>
      <c r="I35" s="24">
        <v>0</v>
      </c>
      <c r="J35" s="2"/>
      <c r="K35" s="2"/>
      <c r="L35" s="27" t="s">
        <v>15</v>
      </c>
      <c r="M35" s="27"/>
      <c r="N35" s="27"/>
      <c r="O35" s="27"/>
      <c r="P35" s="25">
        <f>SUM(P37:P40)</f>
        <v>890658495.80999994</v>
      </c>
      <c r="Q35" s="25">
        <f>Q36+Q39</f>
        <v>381003487.92000002</v>
      </c>
      <c r="R35" s="21"/>
      <c r="S35" s="29"/>
    </row>
    <row r="36" spans="2:19" ht="15" customHeight="1" x14ac:dyDescent="0.2">
      <c r="B36" s="22"/>
      <c r="C36" s="2"/>
      <c r="D36" s="27"/>
      <c r="E36" s="60" t="s">
        <v>35</v>
      </c>
      <c r="F36" s="60"/>
      <c r="G36" s="60"/>
      <c r="H36" s="24">
        <v>18000</v>
      </c>
      <c r="I36" s="24">
        <v>84488.79</v>
      </c>
      <c r="J36" s="2"/>
      <c r="K36" s="2"/>
      <c r="L36" s="9"/>
      <c r="M36" s="26" t="s">
        <v>36</v>
      </c>
      <c r="N36" s="26"/>
      <c r="O36" s="26"/>
      <c r="P36" s="3">
        <v>0</v>
      </c>
      <c r="Q36" s="24">
        <f>SUM(Q37:Q38)</f>
        <v>0</v>
      </c>
      <c r="R36" s="21"/>
    </row>
    <row r="37" spans="2:19" ht="15" customHeight="1" x14ac:dyDescent="0.2">
      <c r="B37" s="22"/>
      <c r="C37" s="2"/>
      <c r="D37" s="27"/>
      <c r="E37" s="60" t="s">
        <v>37</v>
      </c>
      <c r="F37" s="60"/>
      <c r="G37" s="60"/>
      <c r="H37" s="24">
        <v>687.33</v>
      </c>
      <c r="I37" s="24">
        <v>0</v>
      </c>
      <c r="J37" s="2"/>
      <c r="K37" s="2"/>
      <c r="L37" s="27"/>
      <c r="M37" s="26" t="s">
        <v>29</v>
      </c>
      <c r="N37" s="26"/>
      <c r="O37" s="26"/>
      <c r="P37" s="24">
        <v>0</v>
      </c>
      <c r="Q37" s="24">
        <v>0</v>
      </c>
      <c r="R37" s="21"/>
    </row>
    <row r="38" spans="2:19" ht="15" customHeight="1" x14ac:dyDescent="0.2">
      <c r="B38" s="22"/>
      <c r="C38" s="2"/>
      <c r="D38" s="27"/>
      <c r="E38" s="60" t="s">
        <v>38</v>
      </c>
      <c r="F38" s="60"/>
      <c r="G38" s="60"/>
      <c r="H38" s="24">
        <v>0</v>
      </c>
      <c r="I38" s="24">
        <v>0</v>
      </c>
      <c r="J38" s="2"/>
      <c r="K38" s="9"/>
      <c r="L38" s="27"/>
      <c r="M38" s="26" t="s">
        <v>30</v>
      </c>
      <c r="N38" s="26"/>
      <c r="O38" s="26"/>
      <c r="P38" s="24">
        <v>0</v>
      </c>
      <c r="Q38" s="24">
        <v>0</v>
      </c>
      <c r="R38" s="21"/>
    </row>
    <row r="39" spans="2:19" ht="15" customHeight="1" x14ac:dyDescent="0.2">
      <c r="B39" s="22"/>
      <c r="C39" s="2"/>
      <c r="D39" s="27"/>
      <c r="E39" s="60" t="s">
        <v>39</v>
      </c>
      <c r="F39" s="60"/>
      <c r="G39" s="60"/>
      <c r="H39" s="24">
        <v>0</v>
      </c>
      <c r="I39" s="24">
        <v>0</v>
      </c>
      <c r="J39" s="2"/>
      <c r="K39" s="2"/>
      <c r="L39" s="27"/>
      <c r="M39" s="63" t="s">
        <v>40</v>
      </c>
      <c r="N39" s="63"/>
      <c r="O39" s="63"/>
      <c r="P39" s="30">
        <v>890658495.80999994</v>
      </c>
      <c r="Q39" s="30">
        <v>381003487.92000002</v>
      </c>
      <c r="R39" s="21"/>
    </row>
    <row r="40" spans="2:19" ht="15" customHeight="1" x14ac:dyDescent="0.2">
      <c r="B40" s="22"/>
      <c r="C40" s="2"/>
      <c r="D40" s="27"/>
      <c r="E40" s="60" t="s">
        <v>41</v>
      </c>
      <c r="F40" s="60"/>
      <c r="G40" s="60"/>
      <c r="H40" s="24">
        <v>0</v>
      </c>
      <c r="I40" s="24">
        <v>0</v>
      </c>
      <c r="J40" s="2"/>
      <c r="K40" s="2"/>
      <c r="L40" s="20"/>
      <c r="Q40" s="31"/>
      <c r="R40" s="21"/>
    </row>
    <row r="41" spans="2:19" ht="15" customHeight="1" x14ac:dyDescent="0.2">
      <c r="B41" s="22"/>
      <c r="C41" s="2"/>
      <c r="D41" s="27"/>
      <c r="E41" s="60" t="s">
        <v>42</v>
      </c>
      <c r="F41" s="60"/>
      <c r="G41" s="60"/>
      <c r="H41" s="24">
        <v>0</v>
      </c>
      <c r="I41" s="24">
        <v>0</v>
      </c>
      <c r="J41" s="2"/>
      <c r="K41" s="2"/>
      <c r="L41" s="62" t="s">
        <v>43</v>
      </c>
      <c r="M41" s="62"/>
      <c r="N41" s="62"/>
      <c r="O41" s="62"/>
      <c r="P41" s="25">
        <f>P29-P35</f>
        <v>-484923802.73999995</v>
      </c>
      <c r="Q41" s="25">
        <f>Q29-Q35</f>
        <v>155107199.22999996</v>
      </c>
      <c r="R41" s="21"/>
      <c r="S41" s="32"/>
    </row>
    <row r="42" spans="2:19" ht="15" customHeight="1" x14ac:dyDescent="0.2">
      <c r="B42" s="22"/>
      <c r="C42" s="2"/>
      <c r="D42" s="23"/>
      <c r="E42" s="2"/>
      <c r="F42" s="23"/>
      <c r="G42" s="23"/>
      <c r="H42" s="24"/>
      <c r="I42" s="24"/>
      <c r="J42" s="2"/>
      <c r="K42" s="2"/>
      <c r="P42" s="32"/>
      <c r="R42" s="21"/>
      <c r="S42" s="32"/>
    </row>
    <row r="43" spans="2:19" ht="15" customHeight="1" x14ac:dyDescent="0.2">
      <c r="B43" s="22"/>
      <c r="C43" s="2"/>
      <c r="D43" s="27"/>
      <c r="E43" s="60" t="s">
        <v>44</v>
      </c>
      <c r="F43" s="60"/>
      <c r="G43" s="60"/>
      <c r="H43" s="24">
        <v>0</v>
      </c>
      <c r="I43" s="24">
        <v>0</v>
      </c>
      <c r="J43" s="2"/>
      <c r="K43" s="2"/>
      <c r="P43" s="33"/>
      <c r="Q43" s="33"/>
      <c r="R43" s="21"/>
    </row>
    <row r="44" spans="2:19" ht="25.5" customHeight="1" x14ac:dyDescent="0.2">
      <c r="B44" s="22"/>
      <c r="C44" s="2"/>
      <c r="D44" s="27"/>
      <c r="E44" s="60" t="s">
        <v>45</v>
      </c>
      <c r="F44" s="60"/>
      <c r="G44" s="60"/>
      <c r="H44" s="24">
        <v>0</v>
      </c>
      <c r="I44" s="24">
        <v>0</v>
      </c>
      <c r="J44" s="2"/>
      <c r="K44" s="61" t="s">
        <v>46</v>
      </c>
      <c r="L44" s="61"/>
      <c r="M44" s="61"/>
      <c r="N44" s="61"/>
      <c r="O44" s="61"/>
      <c r="P44" s="34">
        <f>H49+P24+P41</f>
        <v>-139275181.22999996</v>
      </c>
      <c r="Q44" s="34">
        <f>I49+Q24+Q41</f>
        <v>211812731.23999974</v>
      </c>
      <c r="R44" s="21"/>
    </row>
    <row r="45" spans="2:19" ht="15" customHeight="1" x14ac:dyDescent="0.2">
      <c r="B45" s="22"/>
      <c r="C45" s="2"/>
      <c r="D45" s="27"/>
      <c r="E45" s="60" t="s">
        <v>47</v>
      </c>
      <c r="F45" s="60"/>
      <c r="G45" s="60"/>
      <c r="H45" s="24">
        <v>0</v>
      </c>
      <c r="I45" s="24">
        <v>0</v>
      </c>
      <c r="J45" s="2"/>
      <c r="N45" s="32"/>
      <c r="O45" s="32"/>
      <c r="P45" s="32"/>
      <c r="Q45" s="32"/>
      <c r="R45" s="21"/>
    </row>
    <row r="46" spans="2:19" ht="15" customHeight="1" x14ac:dyDescent="0.2">
      <c r="B46" s="22"/>
      <c r="C46" s="2"/>
      <c r="D46" s="20"/>
      <c r="E46" s="20"/>
      <c r="F46" s="20"/>
      <c r="G46" s="20"/>
      <c r="H46" s="24"/>
      <c r="I46" s="24"/>
      <c r="J46" s="2"/>
      <c r="O46" s="32"/>
      <c r="P46" s="31"/>
      <c r="R46" s="21"/>
    </row>
    <row r="47" spans="2:19" ht="15" customHeight="1" x14ac:dyDescent="0.2">
      <c r="B47" s="22"/>
      <c r="C47" s="2"/>
      <c r="D47" s="27"/>
      <c r="E47" s="60" t="s">
        <v>48</v>
      </c>
      <c r="F47" s="60"/>
      <c r="G47" s="60"/>
      <c r="H47" s="24">
        <v>1.7</v>
      </c>
      <c r="I47" s="24">
        <v>10810819.52</v>
      </c>
      <c r="J47" s="2"/>
      <c r="P47" s="35"/>
      <c r="Q47" s="35"/>
      <c r="R47" s="21"/>
    </row>
    <row r="48" spans="2:19" x14ac:dyDescent="0.2">
      <c r="B48" s="22"/>
      <c r="C48" s="2"/>
      <c r="D48" s="23"/>
      <c r="E48" s="2"/>
      <c r="F48" s="23"/>
      <c r="G48" s="23"/>
      <c r="H48" s="20"/>
      <c r="I48" s="20"/>
      <c r="J48" s="2"/>
      <c r="K48" s="61" t="s">
        <v>49</v>
      </c>
      <c r="L48" s="61"/>
      <c r="M48" s="61"/>
      <c r="N48" s="61"/>
      <c r="O48" s="61"/>
      <c r="P48" s="34">
        <v>336791883.31</v>
      </c>
      <c r="Q48" s="34">
        <v>124979152.06999999</v>
      </c>
      <c r="R48" s="21"/>
    </row>
    <row r="49" spans="2:18" s="39" customFormat="1" x14ac:dyDescent="0.2">
      <c r="B49" s="36"/>
      <c r="C49" s="37"/>
      <c r="D49" s="62" t="s">
        <v>50</v>
      </c>
      <c r="E49" s="62"/>
      <c r="F49" s="62"/>
      <c r="G49" s="62"/>
      <c r="H49" s="34">
        <f>H15-H28</f>
        <v>345648621.50999999</v>
      </c>
      <c r="I49" s="34">
        <f>I15-I28</f>
        <v>74407528.739999771</v>
      </c>
      <c r="J49" s="37"/>
      <c r="K49" s="61" t="s">
        <v>51</v>
      </c>
      <c r="L49" s="61"/>
      <c r="M49" s="61"/>
      <c r="N49" s="61"/>
      <c r="O49" s="61"/>
      <c r="P49" s="34">
        <v>197516702.08000001</v>
      </c>
      <c r="Q49" s="34">
        <v>336791883.31</v>
      </c>
      <c r="R49" s="38"/>
    </row>
    <row r="50" spans="2:18" s="39" customFormat="1" x14ac:dyDescent="0.2">
      <c r="B50" s="36"/>
      <c r="C50" s="37"/>
      <c r="D50" s="27"/>
      <c r="E50" s="27"/>
      <c r="F50" s="27"/>
      <c r="G50" s="27"/>
      <c r="H50" s="34"/>
      <c r="I50" s="34"/>
      <c r="J50" s="37"/>
      <c r="P50" s="40"/>
      <c r="R50" s="38"/>
    </row>
    <row r="51" spans="2:18" ht="14.25" customHeight="1" x14ac:dyDescent="0.2">
      <c r="B51" s="41"/>
      <c r="C51" s="42"/>
      <c r="D51" s="43"/>
      <c r="E51" s="43"/>
      <c r="F51" s="43"/>
      <c r="G51" s="43"/>
      <c r="H51" s="44"/>
      <c r="I51" s="44"/>
      <c r="J51" s="42"/>
      <c r="K51" s="45"/>
      <c r="L51" s="45"/>
      <c r="M51" s="45"/>
      <c r="N51" s="45"/>
      <c r="O51" s="45"/>
      <c r="P51" s="46"/>
      <c r="Q51" s="45"/>
      <c r="R51" s="47"/>
    </row>
    <row r="52" spans="2:18" ht="15" customHeight="1" x14ac:dyDescent="0.2">
      <c r="B52" s="48" t="s">
        <v>52</v>
      </c>
      <c r="C52" s="49"/>
      <c r="D52" s="49"/>
      <c r="E52" s="49"/>
      <c r="F52" s="49"/>
      <c r="G52" s="49"/>
      <c r="H52" s="49"/>
      <c r="I52" s="49"/>
      <c r="J52" s="49"/>
      <c r="K52" s="9"/>
      <c r="L52" s="9"/>
      <c r="M52" s="9"/>
      <c r="N52" s="9"/>
      <c r="O52" s="50"/>
      <c r="P52" s="9"/>
      <c r="Q52" s="9"/>
    </row>
    <row r="53" spans="2:18" ht="29.25" customHeight="1" x14ac:dyDescent="0.2">
      <c r="B53" s="9"/>
      <c r="C53" s="49"/>
      <c r="D53" s="51"/>
      <c r="E53" s="52"/>
      <c r="F53" s="52"/>
      <c r="G53" s="52"/>
      <c r="H53" s="52"/>
      <c r="I53" s="51"/>
      <c r="J53" s="53"/>
      <c r="K53" s="53"/>
      <c r="L53" s="9"/>
      <c r="M53" s="57"/>
      <c r="N53" s="57"/>
      <c r="O53" s="57"/>
      <c r="P53" s="57"/>
      <c r="Q53" s="9"/>
      <c r="R53" s="9"/>
    </row>
    <row r="54" spans="2:18" ht="14.1" customHeight="1" x14ac:dyDescent="0.2">
      <c r="B54" s="9"/>
      <c r="C54" s="54"/>
      <c r="D54" s="9"/>
      <c r="E54" s="57"/>
      <c r="F54" s="57"/>
      <c r="G54" s="57"/>
      <c r="H54" s="57"/>
      <c r="I54" s="9"/>
      <c r="J54" s="55"/>
      <c r="K54" s="9"/>
      <c r="L54" s="1"/>
      <c r="M54" s="58"/>
      <c r="N54" s="58"/>
      <c r="O54" s="58"/>
      <c r="P54" s="58"/>
      <c r="Q54" s="9"/>
      <c r="R54" s="9"/>
    </row>
    <row r="55" spans="2:18" ht="14.1" customHeight="1" x14ac:dyDescent="0.2">
      <c r="B55" s="9"/>
      <c r="C55" s="56"/>
      <c r="D55" s="9"/>
      <c r="E55" s="59"/>
      <c r="F55" s="59"/>
      <c r="G55" s="59"/>
      <c r="H55" s="59"/>
      <c r="I55" s="9"/>
      <c r="J55" s="55"/>
      <c r="K55" s="9"/>
      <c r="L55" s="9"/>
      <c r="M55" s="58"/>
      <c r="N55" s="58"/>
      <c r="O55" s="58"/>
      <c r="P55" s="58"/>
      <c r="Q55" s="9"/>
      <c r="R55" s="9"/>
    </row>
    <row r="56" spans="2:18" x14ac:dyDescent="0.2"/>
    <row r="57" spans="2:18" x14ac:dyDescent="0.2"/>
    <row r="58" spans="2:18" ht="16.5" customHeight="1" x14ac:dyDescent="0.2"/>
    <row r="59" spans="2:18" x14ac:dyDescent="0.2"/>
  </sheetData>
  <sheetProtection password="E2E0" sheet="1" objects="1" scenarios="1"/>
  <mergeCells count="55">
    <mergeCell ref="C10:F10"/>
    <mergeCell ref="K10:N10"/>
    <mergeCell ref="C13:G13"/>
    <mergeCell ref="K13:O13"/>
    <mergeCell ref="D15:G15"/>
    <mergeCell ref="L15:O15"/>
    <mergeCell ref="M22:O22"/>
    <mergeCell ref="E23:G23"/>
    <mergeCell ref="M23:O23"/>
    <mergeCell ref="E16:G16"/>
    <mergeCell ref="M16:O16"/>
    <mergeCell ref="E17:G17"/>
    <mergeCell ref="M17:O17"/>
    <mergeCell ref="E18:G18"/>
    <mergeCell ref="M18:O18"/>
    <mergeCell ref="D28:G28"/>
    <mergeCell ref="E19:G19"/>
    <mergeCell ref="E20:G20"/>
    <mergeCell ref="E21:G21"/>
    <mergeCell ref="E22:G22"/>
    <mergeCell ref="E24:G24"/>
    <mergeCell ref="L24:O24"/>
    <mergeCell ref="E25:G25"/>
    <mergeCell ref="E26:F26"/>
    <mergeCell ref="K27:O27"/>
    <mergeCell ref="M39:O39"/>
    <mergeCell ref="E29:G29"/>
    <mergeCell ref="E30:G30"/>
    <mergeCell ref="E31:G31"/>
    <mergeCell ref="E33:G33"/>
    <mergeCell ref="M33:O33"/>
    <mergeCell ref="E34:G34"/>
    <mergeCell ref="E35:G35"/>
    <mergeCell ref="E36:G36"/>
    <mergeCell ref="E37:G37"/>
    <mergeCell ref="E38:G38"/>
    <mergeCell ref="E39:G39"/>
    <mergeCell ref="M53:P53"/>
    <mergeCell ref="E40:G40"/>
    <mergeCell ref="E41:G41"/>
    <mergeCell ref="L41:O41"/>
    <mergeCell ref="E43:G43"/>
    <mergeCell ref="E44:G44"/>
    <mergeCell ref="K44:O44"/>
    <mergeCell ref="E45:G45"/>
    <mergeCell ref="E47:G47"/>
    <mergeCell ref="K48:O48"/>
    <mergeCell ref="D49:G49"/>
    <mergeCell ref="K49:O49"/>
    <mergeCell ref="E54:F54"/>
    <mergeCell ref="G54:H54"/>
    <mergeCell ref="M54:P54"/>
    <mergeCell ref="E55:F55"/>
    <mergeCell ref="G55:H55"/>
    <mergeCell ref="M55:P55"/>
  </mergeCells>
  <printOptions horizontalCentered="1"/>
  <pageMargins left="0.70866141732283472" right="0.70866141732283472" top="0.51181102362204722" bottom="0.74803149606299213" header="0.31496062992125984" footer="0.31496062992125984"/>
  <pageSetup scale="49" fitToHeight="0" orientation="landscape" r:id="rId1"/>
  <headerFooter scaleWithDoc="0">
    <oddHeader xml:space="preserve">&amp;C&amp;"-,Negrita"RÉGIMEN DE PROTECCIÓN SOCIAL EN SALUD DEL ESTADO DE GUANAJUATO  &amp;"-,Normal"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2018-04-18T18:09:18Z</dcterms:created>
  <dcterms:modified xsi:type="dcterms:W3CDTF">2018-04-19T17:15:29Z</dcterms:modified>
</cp:coreProperties>
</file>