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1T\1InformacionContable\xlsx\"/>
    </mc:Choice>
  </mc:AlternateContent>
  <xr:revisionPtr revIDLastSave="0" documentId="8_{6AEF5716-D2CF-485B-9524-BBF005C35A0D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definedNames>
    <definedName name="_xlnm.Print_Area" localSheetId="0">Hoja1!$A$1:$M$65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3" i="1" l="1"/>
  <c r="K53" i="1" s="1"/>
  <c r="K50" i="1" s="1"/>
  <c r="J52" i="1"/>
  <c r="J50" i="1" s="1"/>
  <c r="J48" i="1"/>
  <c r="K48" i="1"/>
  <c r="J47" i="1"/>
  <c r="K47" i="1"/>
  <c r="J46" i="1"/>
  <c r="K46" i="1" s="1"/>
  <c r="J45" i="1"/>
  <c r="K45" i="1" s="1"/>
  <c r="J44" i="1"/>
  <c r="J40" i="1"/>
  <c r="K40" i="1"/>
  <c r="J39" i="1"/>
  <c r="J36" i="1" s="1"/>
  <c r="K39" i="1"/>
  <c r="J38" i="1"/>
  <c r="K38" i="1"/>
  <c r="K36" i="1" s="1"/>
  <c r="E34" i="1"/>
  <c r="F34" i="1"/>
  <c r="E33" i="1"/>
  <c r="F33" i="1"/>
  <c r="J32" i="1"/>
  <c r="K32" i="1" s="1"/>
  <c r="E32" i="1"/>
  <c r="F32" i="1" s="1"/>
  <c r="J31" i="1"/>
  <c r="K31" i="1"/>
  <c r="E31" i="1"/>
  <c r="F31" i="1"/>
  <c r="J30" i="1"/>
  <c r="K30" i="1" s="1"/>
  <c r="E30" i="1"/>
  <c r="F30" i="1" s="1"/>
  <c r="J29" i="1"/>
  <c r="K29" i="1"/>
  <c r="E29" i="1"/>
  <c r="F29" i="1"/>
  <c r="J28" i="1"/>
  <c r="K28" i="1" s="1"/>
  <c r="E28" i="1"/>
  <c r="F28" i="1" s="1"/>
  <c r="J27" i="1"/>
  <c r="J25" i="1" s="1"/>
  <c r="K27" i="1"/>
  <c r="E27" i="1"/>
  <c r="F27" i="1"/>
  <c r="E26" i="1"/>
  <c r="F26" i="1" s="1"/>
  <c r="F24" i="1" s="1"/>
  <c r="J23" i="1"/>
  <c r="K23" i="1" s="1"/>
  <c r="J22" i="1"/>
  <c r="K22" i="1"/>
  <c r="E22" i="1"/>
  <c r="F22" i="1"/>
  <c r="J21" i="1"/>
  <c r="K21" i="1" s="1"/>
  <c r="E21" i="1"/>
  <c r="F21" i="1" s="1"/>
  <c r="J20" i="1"/>
  <c r="K20" i="1"/>
  <c r="E20" i="1"/>
  <c r="F20" i="1"/>
  <c r="J19" i="1"/>
  <c r="K19" i="1" s="1"/>
  <c r="E19" i="1"/>
  <c r="F19" i="1" s="1"/>
  <c r="J18" i="1"/>
  <c r="K18" i="1"/>
  <c r="E18" i="1"/>
  <c r="J17" i="1"/>
  <c r="J14" i="1" s="1"/>
  <c r="J12" i="1" s="1"/>
  <c r="K17" i="1"/>
  <c r="E17" i="1"/>
  <c r="J16" i="1"/>
  <c r="K44" i="1"/>
  <c r="E14" i="1"/>
  <c r="K52" i="1"/>
  <c r="K16" i="1"/>
  <c r="J34" i="1" l="1"/>
  <c r="K14" i="1"/>
  <c r="K12" i="1" s="1"/>
  <c r="F14" i="1"/>
  <c r="F12" i="1" s="1"/>
  <c r="K42" i="1"/>
  <c r="K34" i="1" s="1"/>
  <c r="K25" i="1"/>
  <c r="E24" i="1"/>
  <c r="E12" i="1" s="1"/>
  <c r="J42" i="1"/>
</calcChain>
</file>

<file path=xl/sharedStrings.xml><?xml version="1.0" encoding="utf-8"?>
<sst xmlns="http://schemas.openxmlformats.org/spreadsheetml/2006/main" count="66" uniqueCount="63">
  <si>
    <t>ESTADO DE CAMBIOS EN LA SITUACIÓN FINANCIERA</t>
  </si>
  <si>
    <t>Al 31 de Marzo del 2016</t>
  </si>
  <si>
    <t>(Pesos)</t>
  </si>
  <si>
    <t>Ente Público:</t>
  </si>
  <si>
    <t>RÉGIMEN DE PROTECCIÓN SOCIAL EN SALUD DEL ESTADO DE GUANAJUATO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</si>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</sst>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7" fillId="2" borderId="0" xfId="0" applyFont="1" applyFill="1"/>
    <xf numFmtId="0" fontId="7" fillId="3" borderId="0" xfId="0" applyFont="1" applyFill="1" applyBorder="1" applyAlignment="1"/>
    <xf numFmtId="0" fontId="7" fillId="3" borderId="0" xfId="0" applyFont="1" applyFill="1"/>
    <xf numFmtId="0" fontId="2" fillId="3" borderId="0" xfId="2" applyFont="1" applyFill="1" applyBorder="1" applyAlignment="1"/>
    <xf numFmtId="0" fontId="8" fillId="3" borderId="0" xfId="0" applyFont="1" applyFill="1" applyBorder="1" applyAlignment="1"/>
    <xf numFmtId="0" fontId="2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NumberFormat="1" applyFont="1" applyFill="1" applyBorder="1" applyAlignment="1" applyProtection="1">
      <protection locked="0"/>
    </xf>
    <xf numFmtId="0" fontId="2" fillId="2" borderId="0" xfId="2" applyFont="1" applyFill="1" applyBorder="1" applyAlignment="1"/>
    <xf numFmtId="0" fontId="7" fillId="2" borderId="0" xfId="0" applyFont="1" applyFill="1" applyAlignment="1">
      <alignment wrapText="1"/>
    </xf>
    <xf numFmtId="0" fontId="7" fillId="2" borderId="0" xfId="0" applyFont="1" applyFill="1" applyBorder="1"/>
    <xf numFmtId="0" fontId="2" fillId="2" borderId="0" xfId="2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1" fillId="2" borderId="0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7" fillId="2" borderId="4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1" fillId="2" borderId="0" xfId="2" applyFont="1" applyFill="1" applyBorder="1" applyAlignment="1"/>
    <xf numFmtId="0" fontId="7" fillId="2" borderId="0" xfId="0" applyFont="1" applyFill="1" applyBorder="1" applyAlignment="1"/>
    <xf numFmtId="0" fontId="7" fillId="2" borderId="5" xfId="0" applyFont="1" applyFill="1" applyBorder="1"/>
    <xf numFmtId="0" fontId="7" fillId="2" borderId="4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9" fillId="2" borderId="0" xfId="2" applyFont="1" applyFill="1" applyBorder="1" applyAlignment="1">
      <alignment horizontal="center"/>
    </xf>
    <xf numFmtId="0" fontId="7" fillId="2" borderId="0" xfId="0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/>
    </xf>
    <xf numFmtId="0" fontId="2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horizontal="right" vertical="top"/>
    </xf>
    <xf numFmtId="3" fontId="1" fillId="2" borderId="0" xfId="1" applyNumberFormat="1" applyFont="1" applyFill="1" applyBorder="1" applyAlignment="1" applyProtection="1">
      <alignment horizontal="right" vertical="top" wrapText="1"/>
    </xf>
    <xf numFmtId="165" fontId="6" fillId="0" borderId="0" xfId="1" applyNumberFormat="1" applyFont="1"/>
    <xf numFmtId="0" fontId="9" fillId="2" borderId="0" xfId="2" applyFont="1" applyFill="1" applyBorder="1" applyAlignment="1" applyProtection="1">
      <alignment horizontal="center"/>
    </xf>
    <xf numFmtId="0" fontId="1" fillId="2" borderId="6" xfId="0" applyFont="1" applyFill="1" applyBorder="1" applyAlignment="1">
      <alignment horizontal="left" vertical="top"/>
    </xf>
    <xf numFmtId="0" fontId="7" fillId="2" borderId="7" xfId="0" applyFont="1" applyFill="1" applyBorder="1"/>
    <xf numFmtId="0" fontId="7" fillId="2" borderId="7" xfId="0" applyFont="1" applyFill="1" applyBorder="1" applyAlignment="1">
      <alignment vertical="top"/>
    </xf>
    <xf numFmtId="3" fontId="1" fillId="2" borderId="7" xfId="1" applyNumberFormat="1" applyFont="1" applyFill="1" applyBorder="1" applyAlignment="1" applyProtection="1">
      <alignment horizontal="right" vertical="top" wrapText="1"/>
    </xf>
    <xf numFmtId="0" fontId="7" fillId="2" borderId="8" xfId="0" applyFont="1" applyFill="1" applyBorder="1"/>
    <xf numFmtId="0" fontId="7" fillId="2" borderId="2" xfId="0" applyFont="1" applyFill="1" applyBorder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/>
    <xf numFmtId="43" fontId="1" fillId="2" borderId="7" xfId="1" applyFont="1" applyFill="1" applyBorder="1"/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Protection="1">
      <protection locked="0"/>
    </xf>
    <xf numFmtId="43" fontId="1" fillId="2" borderId="0" xfId="1" applyFont="1" applyFill="1" applyBorder="1" applyProtection="1"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/>
    </xf>
    <xf numFmtId="43" fontId="1" fillId="2" borderId="0" xfId="1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/>
    </xf>
    <xf numFmtId="0" fontId="2" fillId="3" borderId="0" xfId="2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2" fillId="3" borderId="2" xfId="2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57</xdr:row>
      <xdr:rowOff>28575</xdr:rowOff>
    </xdr:from>
    <xdr:to>
      <xdr:col>12</xdr:col>
      <xdr:colOff>495300</xdr:colOff>
      <xdr:row>63</xdr:row>
      <xdr:rowOff>104775</xdr:rowOff>
    </xdr:to>
    <xdr:pic>
      <xdr:nvPicPr>
        <xdr:cNvPr id="1029" name="1 Imagen">
          <a:extLst>
            <a:ext uri="{FF2B5EF4-FFF2-40B4-BE49-F238E27FC236}">
              <a16:creationId xmlns:a16="http://schemas.microsoft.com/office/drawing/2014/main" id="{2DC773F5-F976-4690-A93C-639A9B7F1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9410700"/>
          <a:ext cx="150495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Marz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</sheetNames>
    <sheetDataSet>
      <sheetData sheetId="0"/>
      <sheetData sheetId="1">
        <row r="16">
          <cell r="I16">
            <v>751026314.33000004</v>
          </cell>
          <cell r="J16">
            <v>0</v>
          </cell>
        </row>
        <row r="17">
          <cell r="D17">
            <v>0</v>
          </cell>
          <cell r="E17">
            <v>0</v>
          </cell>
          <cell r="I17">
            <v>0</v>
          </cell>
          <cell r="J17">
            <v>0</v>
          </cell>
        </row>
        <row r="18">
          <cell r="D18">
            <v>405429846.75999999</v>
          </cell>
          <cell r="E18">
            <v>0</v>
          </cell>
          <cell r="I18">
            <v>0</v>
          </cell>
          <cell r="J18">
            <v>0</v>
          </cell>
        </row>
        <row r="19">
          <cell r="D19">
            <v>0</v>
          </cell>
          <cell r="E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  <cell r="I21">
            <v>0</v>
          </cell>
          <cell r="J21">
            <v>0</v>
          </cell>
        </row>
        <row r="22">
          <cell r="D22">
            <v>0</v>
          </cell>
          <cell r="E22">
            <v>0</v>
          </cell>
          <cell r="I22">
            <v>0</v>
          </cell>
          <cell r="J22">
            <v>0</v>
          </cell>
        </row>
        <row r="23">
          <cell r="I23">
            <v>0</v>
          </cell>
          <cell r="J23">
            <v>0</v>
          </cell>
        </row>
        <row r="29">
          <cell r="D29">
            <v>0</v>
          </cell>
          <cell r="E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I34">
            <v>0</v>
          </cell>
          <cell r="J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44">
          <cell r="I44">
            <v>0</v>
          </cell>
          <cell r="J44">
            <v>0</v>
          </cell>
        </row>
        <row r="45">
          <cell r="I45">
            <v>0</v>
          </cell>
          <cell r="J45">
            <v>0</v>
          </cell>
        </row>
        <row r="46">
          <cell r="I46">
            <v>0</v>
          </cell>
          <cell r="J46">
            <v>0</v>
          </cell>
        </row>
        <row r="50">
          <cell r="I50">
            <v>-45175291.520000003</v>
          </cell>
          <cell r="J50">
            <v>0</v>
          </cell>
        </row>
        <row r="51">
          <cell r="I51">
            <v>0</v>
          </cell>
          <cell r="J51">
            <v>0</v>
          </cell>
        </row>
        <row r="52">
          <cell r="I52">
            <v>0</v>
          </cell>
          <cell r="J52">
            <v>0</v>
          </cell>
        </row>
        <row r="53">
          <cell r="I53">
            <v>0</v>
          </cell>
          <cell r="J53">
            <v>0</v>
          </cell>
        </row>
        <row r="54">
          <cell r="I54">
            <v>0</v>
          </cell>
          <cell r="J54">
            <v>0</v>
          </cell>
        </row>
        <row r="58">
          <cell r="I58">
            <v>0</v>
          </cell>
          <cell r="J58">
            <v>0</v>
          </cell>
        </row>
        <row r="59">
          <cell r="I59">
            <v>0</v>
          </cell>
          <cell r="J5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65"/>
  <sheetViews>
    <sheetView tabSelected="1" workbookViewId="0">
      <selection sqref="A1:M65"/>
    </sheetView>
  </sheetViews>
  <sheetFormatPr baseColWidth="10" defaultColWidth="0" defaultRowHeight="12.75" zeroHeight="1" x14ac:dyDescent="0.2"/>
  <cols>
    <col min="1" max="1" width="11.42578125" style="1" customWidth="1"/>
    <col min="2" max="2" width="4.5703125" style="1" customWidth="1"/>
    <col min="3" max="3" width="24.7109375" style="1" customWidth="1"/>
    <col min="4" max="4" width="40" style="1" customWidth="1"/>
    <col min="5" max="6" width="18.7109375" style="1" customWidth="1"/>
    <col min="7" max="7" width="10.7109375" style="1" customWidth="1"/>
    <col min="8" max="8" width="24.7109375" style="1" customWidth="1"/>
    <col min="9" max="9" width="29.7109375" style="10" customWidth="1"/>
    <col min="10" max="11" width="18.7109375" style="1" customWidth="1"/>
    <col min="12" max="12" width="4.5703125" style="1" customWidth="1"/>
    <col min="13" max="13" width="11.42578125" style="1" customWidth="1"/>
    <col min="14" max="16384" width="0" style="1" hidden="1"/>
  </cols>
  <sheetData>
    <row r="1" spans="2:12" ht="14.1" customHeight="1" x14ac:dyDescent="0.2">
      <c r="B1" s="2"/>
      <c r="C1" s="3"/>
      <c r="D1" s="64"/>
      <c r="E1" s="64"/>
      <c r="F1" s="64"/>
      <c r="G1" s="64"/>
      <c r="H1" s="64"/>
      <c r="I1" s="64"/>
      <c r="J1" s="64"/>
      <c r="K1" s="4"/>
      <c r="L1" s="4"/>
    </row>
    <row r="2" spans="2:12" ht="14.1" customHeight="1" x14ac:dyDescent="0.2">
      <c r="B2" s="5"/>
      <c r="C2" s="3"/>
      <c r="D2" s="64" t="s">
        <v>0</v>
      </c>
      <c r="E2" s="64"/>
      <c r="F2" s="64"/>
      <c r="G2" s="64"/>
      <c r="H2" s="64"/>
      <c r="I2" s="64"/>
      <c r="J2" s="64"/>
      <c r="K2" s="5"/>
      <c r="L2" s="5"/>
    </row>
    <row r="3" spans="2:12" ht="14.1" customHeight="1" x14ac:dyDescent="0.2"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2:12" ht="14.1" customHeight="1" x14ac:dyDescent="0.2">
      <c r="B4" s="64" t="s">
        <v>2</v>
      </c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2" ht="20.100000000000001" customHeight="1" x14ac:dyDescent="0.2">
      <c r="B5" s="6"/>
      <c r="C5" s="7"/>
      <c r="D5" s="8"/>
      <c r="E5" s="7" t="s">
        <v>3</v>
      </c>
      <c r="F5" s="65" t="s">
        <v>4</v>
      </c>
      <c r="G5" s="65"/>
      <c r="H5" s="65"/>
      <c r="I5" s="65"/>
      <c r="J5" s="8"/>
      <c r="K5" s="8"/>
    </row>
    <row r="6" spans="2:12" ht="3" customHeight="1" x14ac:dyDescent="0.2">
      <c r="B6" s="9"/>
      <c r="C6" s="9"/>
      <c r="D6" s="9"/>
      <c r="E6" s="9"/>
      <c r="F6" s="9"/>
      <c r="G6" s="9"/>
    </row>
    <row r="7" spans="2:12" s="11" customFormat="1" ht="3" customHeight="1" x14ac:dyDescent="0.2">
      <c r="B7" s="6"/>
      <c r="C7" s="12"/>
      <c r="D7" s="12"/>
      <c r="E7" s="12"/>
      <c r="F7" s="12"/>
      <c r="G7" s="13"/>
      <c r="I7" s="14"/>
    </row>
    <row r="8" spans="2:12" s="11" customFormat="1" ht="3" customHeight="1" x14ac:dyDescent="0.2">
      <c r="B8" s="15"/>
      <c r="C8" s="15"/>
      <c r="D8" s="15"/>
      <c r="E8" s="16"/>
      <c r="F8" s="16"/>
      <c r="G8" s="17"/>
      <c r="I8" s="14"/>
    </row>
    <row r="9" spans="2:12" s="11" customFormat="1" ht="20.100000000000001" customHeight="1" x14ac:dyDescent="0.2">
      <c r="B9" s="18"/>
      <c r="C9" s="66" t="s">
        <v>5</v>
      </c>
      <c r="D9" s="66"/>
      <c r="E9" s="19" t="s">
        <v>6</v>
      </c>
      <c r="F9" s="19" t="s">
        <v>7</v>
      </c>
      <c r="G9" s="20"/>
      <c r="H9" s="66" t="s">
        <v>5</v>
      </c>
      <c r="I9" s="66"/>
      <c r="J9" s="19" t="s">
        <v>6</v>
      </c>
      <c r="K9" s="19" t="s">
        <v>7</v>
      </c>
      <c r="L9" s="21"/>
    </row>
    <row r="10" spans="2:12" ht="3" customHeight="1" x14ac:dyDescent="0.2">
      <c r="B10" s="22"/>
      <c r="C10" s="23"/>
      <c r="D10" s="23"/>
      <c r="E10" s="24"/>
      <c r="F10" s="24"/>
      <c r="G10" s="25"/>
      <c r="H10" s="11"/>
      <c r="I10" s="14"/>
      <c r="J10" s="11"/>
      <c r="K10" s="11"/>
      <c r="L10" s="26"/>
    </row>
    <row r="11" spans="2:12" s="11" customFormat="1" ht="3" customHeight="1" x14ac:dyDescent="0.2">
      <c r="B11" s="27"/>
      <c r="C11" s="28"/>
      <c r="D11" s="28"/>
      <c r="E11" s="29"/>
      <c r="F11" s="29"/>
      <c r="G11" s="30"/>
      <c r="I11" s="14"/>
      <c r="L11" s="26"/>
    </row>
    <row r="12" spans="2:12" x14ac:dyDescent="0.2">
      <c r="B12" s="31"/>
      <c r="C12" s="67" t="s">
        <v>8</v>
      </c>
      <c r="D12" s="67"/>
      <c r="E12" s="32">
        <f>E14+E24</f>
        <v>0</v>
      </c>
      <c r="F12" s="32">
        <f>F14+F24</f>
        <v>705851022.80999994</v>
      </c>
      <c r="G12" s="30"/>
      <c r="H12" s="67" t="s">
        <v>9</v>
      </c>
      <c r="I12" s="67"/>
      <c r="J12" s="32">
        <f>J14+J25</f>
        <v>751026314.33000004</v>
      </c>
      <c r="K12" s="32">
        <f>K14+K25</f>
        <v>0</v>
      </c>
      <c r="L12" s="26"/>
    </row>
    <row r="13" spans="2:12" x14ac:dyDescent="0.2">
      <c r="B13" s="33"/>
      <c r="C13" s="34"/>
      <c r="D13" s="35"/>
      <c r="E13" s="36"/>
      <c r="F13" s="36"/>
      <c r="G13" s="30"/>
      <c r="H13" s="34"/>
      <c r="I13" s="34"/>
      <c r="J13" s="36"/>
      <c r="K13" s="36"/>
      <c r="L13" s="26"/>
    </row>
    <row r="14" spans="2:12" x14ac:dyDescent="0.2">
      <c r="B14" s="33"/>
      <c r="C14" s="67" t="s">
        <v>10</v>
      </c>
      <c r="D14" s="67"/>
      <c r="E14" s="32">
        <f>SUM(E16:E22)</f>
        <v>0</v>
      </c>
      <c r="F14" s="32">
        <f>SUM(F16:F22)</f>
        <v>705851022.80999994</v>
      </c>
      <c r="G14" s="30"/>
      <c r="H14" s="67" t="s">
        <v>11</v>
      </c>
      <c r="I14" s="67"/>
      <c r="J14" s="32">
        <f>SUM(J16:J23)</f>
        <v>751026314.33000004</v>
      </c>
      <c r="K14" s="32">
        <f>SUM(K16:K23)</f>
        <v>0</v>
      </c>
      <c r="L14" s="26"/>
    </row>
    <row r="15" spans="2:12" x14ac:dyDescent="0.2">
      <c r="B15" s="33"/>
      <c r="C15" s="34"/>
      <c r="D15" s="35"/>
      <c r="E15" s="36"/>
      <c r="F15" s="36"/>
      <c r="G15" s="30"/>
      <c r="H15" s="34"/>
      <c r="I15" s="34"/>
      <c r="J15" s="36"/>
      <c r="K15" s="36"/>
      <c r="L15" s="26"/>
    </row>
    <row r="16" spans="2:12" ht="15" x14ac:dyDescent="0.25">
      <c r="B16" s="31"/>
      <c r="C16" s="68" t="s">
        <v>12</v>
      </c>
      <c r="D16" s="68"/>
      <c r="E16" s="37">
        <v>0</v>
      </c>
      <c r="F16" s="38">
        <v>300421176.05000001</v>
      </c>
      <c r="G16" s="30"/>
      <c r="H16" s="68" t="s">
        <v>13</v>
      </c>
      <c r="I16" s="68"/>
      <c r="J16" s="37">
        <f>IF([1]ESF!I16&gt;[1]ESF!J16,[1]ESF!I16-[1]ESF!J16,0)</f>
        <v>751026314.33000004</v>
      </c>
      <c r="K16" s="37">
        <f>IF(J16&gt;0,0,[1]ESF!J16-[1]ESF!I16)</f>
        <v>0</v>
      </c>
      <c r="L16" s="26"/>
    </row>
    <row r="17" spans="2:12" x14ac:dyDescent="0.2">
      <c r="B17" s="31"/>
      <c r="C17" s="68" t="s">
        <v>14</v>
      </c>
      <c r="D17" s="68"/>
      <c r="E17" s="37">
        <f>IF([1]ESF!D17&lt;[1]ESF!E17,[1]ESF!E17-[1]ESF!D17,0)</f>
        <v>0</v>
      </c>
      <c r="F17" s="1">
        <v>0</v>
      </c>
      <c r="G17" s="30"/>
      <c r="H17" s="68" t="s">
        <v>15</v>
      </c>
      <c r="I17" s="68"/>
      <c r="J17" s="37">
        <f>IF([1]ESF!I17&gt;[1]ESF!J17,[1]ESF!I17-[1]ESF!J17,0)</f>
        <v>0</v>
      </c>
      <c r="K17" s="37">
        <f>IF(J17&gt;0,0,[1]ESF!J17-[1]ESF!I17)</f>
        <v>0</v>
      </c>
      <c r="L17" s="26"/>
    </row>
    <row r="18" spans="2:12" ht="15" x14ac:dyDescent="0.25">
      <c r="B18" s="31"/>
      <c r="C18" s="68" t="s">
        <v>16</v>
      </c>
      <c r="D18" s="68"/>
      <c r="E18" s="37">
        <f>IF([1]ESF!D18&lt;[1]ESF!E18,[1]ESF!E18-[1]ESF!D18,0)</f>
        <v>0</v>
      </c>
      <c r="F18" s="38">
        <v>405429846.75999999</v>
      </c>
      <c r="G18" s="30"/>
      <c r="H18" s="68" t="s">
        <v>17</v>
      </c>
      <c r="I18" s="68"/>
      <c r="J18" s="37">
        <f>IF([1]ESF!I18&gt;[1]ESF!J18,[1]ESF!I18-[1]ESF!J18,0)</f>
        <v>0</v>
      </c>
      <c r="K18" s="37">
        <f>IF(J18&gt;0,0,[1]ESF!J18-[1]ESF!I18)</f>
        <v>0</v>
      </c>
      <c r="L18" s="26"/>
    </row>
    <row r="19" spans="2:12" x14ac:dyDescent="0.2">
      <c r="B19" s="31"/>
      <c r="C19" s="68" t="s">
        <v>18</v>
      </c>
      <c r="D19" s="68"/>
      <c r="E19" s="37">
        <f>IF([1]ESF!D19&lt;[1]ESF!E19,[1]ESF!E19-[1]ESF!D19,0)</f>
        <v>0</v>
      </c>
      <c r="F19" s="37">
        <f>IF(E19&gt;0,0,[1]ESF!D19-[1]ESF!E19)</f>
        <v>0</v>
      </c>
      <c r="G19" s="30"/>
      <c r="H19" s="68" t="s">
        <v>19</v>
      </c>
      <c r="I19" s="68"/>
      <c r="J19" s="37">
        <f>IF([1]ESF!I19&gt;[1]ESF!J19,[1]ESF!I19-[1]ESF!J19,0)</f>
        <v>0</v>
      </c>
      <c r="K19" s="37">
        <f>IF(J19&gt;0,0,[1]ESF!J19-[1]ESF!I19)</f>
        <v>0</v>
      </c>
      <c r="L19" s="26"/>
    </row>
    <row r="20" spans="2:12" x14ac:dyDescent="0.2">
      <c r="B20" s="31"/>
      <c r="C20" s="68" t="s">
        <v>20</v>
      </c>
      <c r="D20" s="68"/>
      <c r="E20" s="37">
        <f>IF([1]ESF!D20&lt;[1]ESF!E20,[1]ESF!E20-[1]ESF!D20,0)</f>
        <v>0</v>
      </c>
      <c r="F20" s="37">
        <f>IF(E20&gt;0,0,[1]ESF!D20-[1]ESF!E20)</f>
        <v>0</v>
      </c>
      <c r="G20" s="30"/>
      <c r="H20" s="68" t="s">
        <v>21</v>
      </c>
      <c r="I20" s="68"/>
      <c r="J20" s="37">
        <f>IF([1]ESF!I20&gt;[1]ESF!J20,[1]ESF!I20-[1]ESF!J20,0)</f>
        <v>0</v>
      </c>
      <c r="K20" s="37">
        <f>IF(J20&gt;0,0,[1]ESF!J20-[1]ESF!I20)</f>
        <v>0</v>
      </c>
      <c r="L20" s="26"/>
    </row>
    <row r="21" spans="2:12" ht="25.5" customHeight="1" x14ac:dyDescent="0.2">
      <c r="B21" s="31"/>
      <c r="C21" s="68" t="s">
        <v>22</v>
      </c>
      <c r="D21" s="68"/>
      <c r="E21" s="37">
        <f>IF([1]ESF!D21&lt;[1]ESF!E21,[1]ESF!E21-[1]ESF!D21,0)</f>
        <v>0</v>
      </c>
      <c r="F21" s="37">
        <f>IF(E21&gt;0,0,[1]ESF!D21-[1]ESF!E21)</f>
        <v>0</v>
      </c>
      <c r="G21" s="30"/>
      <c r="H21" s="69" t="s">
        <v>23</v>
      </c>
      <c r="I21" s="69"/>
      <c r="J21" s="37">
        <f>IF([1]ESF!I21&gt;[1]ESF!J21,[1]ESF!I21-[1]ESF!J21,0)</f>
        <v>0</v>
      </c>
      <c r="K21" s="37">
        <f>IF(J21&gt;0,0,[1]ESF!J21-[1]ESF!I21)</f>
        <v>0</v>
      </c>
      <c r="L21" s="26"/>
    </row>
    <row r="22" spans="2:12" x14ac:dyDescent="0.2">
      <c r="B22" s="31"/>
      <c r="C22" s="68" t="s">
        <v>24</v>
      </c>
      <c r="D22" s="68"/>
      <c r="E22" s="37">
        <f>IF([1]ESF!D22&lt;[1]ESF!E22,[1]ESF!E22-[1]ESF!D22,0)</f>
        <v>0</v>
      </c>
      <c r="F22" s="37">
        <f>IF(E22&gt;0,0,[1]ESF!D22-[1]ESF!E22)</f>
        <v>0</v>
      </c>
      <c r="G22" s="30"/>
      <c r="H22" s="68" t="s">
        <v>25</v>
      </c>
      <c r="I22" s="68"/>
      <c r="J22" s="37">
        <f>IF([1]ESF!I22&gt;[1]ESF!J22,[1]ESF!I22-[1]ESF!J22,0)</f>
        <v>0</v>
      </c>
      <c r="K22" s="37">
        <f>IF(J22&gt;0,0,[1]ESF!J22-[1]ESF!I22)</f>
        <v>0</v>
      </c>
      <c r="L22" s="26"/>
    </row>
    <row r="23" spans="2:12" x14ac:dyDescent="0.2">
      <c r="B23" s="33"/>
      <c r="C23" s="34"/>
      <c r="D23" s="35"/>
      <c r="E23" s="36"/>
      <c r="F23" s="36"/>
      <c r="G23" s="30"/>
      <c r="H23" s="68" t="s">
        <v>26</v>
      </c>
      <c r="I23" s="68"/>
      <c r="J23" s="37">
        <f>IF([1]ESF!I23&gt;[1]ESF!J23,[1]ESF!I23-[1]ESF!J23,0)</f>
        <v>0</v>
      </c>
      <c r="K23" s="37">
        <f>IF(J23&gt;0,0,[1]ESF!J23-[1]ESF!I23)</f>
        <v>0</v>
      </c>
      <c r="L23" s="26"/>
    </row>
    <row r="24" spans="2:12" x14ac:dyDescent="0.2">
      <c r="B24" s="33"/>
      <c r="C24" s="67" t="s">
        <v>27</v>
      </c>
      <c r="D24" s="67"/>
      <c r="E24" s="32">
        <f>SUM(E26:E34)</f>
        <v>0</v>
      </c>
      <c r="F24" s="32">
        <f>SUM(F26:F34)</f>
        <v>0</v>
      </c>
      <c r="G24" s="30"/>
      <c r="H24" s="34"/>
      <c r="I24" s="34"/>
      <c r="J24" s="36"/>
      <c r="K24" s="36"/>
      <c r="L24" s="26"/>
    </row>
    <row r="25" spans="2:12" x14ac:dyDescent="0.2">
      <c r="B25" s="33"/>
      <c r="C25" s="34"/>
      <c r="D25" s="35"/>
      <c r="E25" s="36"/>
      <c r="F25" s="36"/>
      <c r="G25" s="30"/>
      <c r="H25" s="70" t="s">
        <v>28</v>
      </c>
      <c r="I25" s="70"/>
      <c r="J25" s="32">
        <f>SUM(J27:J32)</f>
        <v>0</v>
      </c>
      <c r="K25" s="32">
        <f>SUM(K27:K32)</f>
        <v>0</v>
      </c>
      <c r="L25" s="26"/>
    </row>
    <row r="26" spans="2:12" x14ac:dyDescent="0.2">
      <c r="B26" s="31"/>
      <c r="C26" s="68" t="s">
        <v>29</v>
      </c>
      <c r="D26" s="68"/>
      <c r="E26" s="37">
        <f>IF([1]ESF!D29&lt;[1]ESF!E29,[1]ESF!E29-[1]ESF!D29,0)</f>
        <v>0</v>
      </c>
      <c r="F26" s="37">
        <f>IF(E26&gt;0,0,[1]ESF!D29-[1]ESF!E29)</f>
        <v>0</v>
      </c>
      <c r="G26" s="30"/>
      <c r="H26" s="34"/>
      <c r="I26" s="34"/>
      <c r="J26" s="36"/>
      <c r="K26" s="36"/>
      <c r="L26" s="26"/>
    </row>
    <row r="27" spans="2:12" x14ac:dyDescent="0.2">
      <c r="B27" s="31"/>
      <c r="C27" s="68" t="s">
        <v>30</v>
      </c>
      <c r="D27" s="68"/>
      <c r="E27" s="37">
        <f>IF([1]ESF!D30&lt;[1]ESF!E30,[1]ESF!E30-[1]ESF!D30,0)</f>
        <v>0</v>
      </c>
      <c r="F27" s="37">
        <f>IF(E27&gt;0,0,[1]ESF!D30-[1]ESF!E30)</f>
        <v>0</v>
      </c>
      <c r="G27" s="30"/>
      <c r="H27" s="68" t="s">
        <v>31</v>
      </c>
      <c r="I27" s="68"/>
      <c r="J27" s="37">
        <f>IF([1]ESF!I29&gt;[1]ESF!J29,[1]ESF!I29-[1]ESF!J29,0)</f>
        <v>0</v>
      </c>
      <c r="K27" s="37">
        <f>IF(J27&gt;0,0,[1]ESF!J29-[1]ESF!I29)</f>
        <v>0</v>
      </c>
      <c r="L27" s="26"/>
    </row>
    <row r="28" spans="2:12" x14ac:dyDescent="0.2">
      <c r="B28" s="31"/>
      <c r="C28" s="68" t="s">
        <v>32</v>
      </c>
      <c r="D28" s="68"/>
      <c r="E28" s="37">
        <f>IF([1]ESF!D31&lt;[1]ESF!E31,[1]ESF!E31-[1]ESF!D31,0)</f>
        <v>0</v>
      </c>
      <c r="F28" s="37">
        <f>IF(E28&gt;0,0,[1]ESF!D31-[1]ESF!E31)</f>
        <v>0</v>
      </c>
      <c r="G28" s="30"/>
      <c r="H28" s="68" t="s">
        <v>33</v>
      </c>
      <c r="I28" s="68"/>
      <c r="J28" s="37">
        <f>IF([1]ESF!I30&gt;[1]ESF!J30,[1]ESF!I30-[1]ESF!J30,0)</f>
        <v>0</v>
      </c>
      <c r="K28" s="37">
        <f>IF(J28&gt;0,0,[1]ESF!J30-[1]ESF!I30)</f>
        <v>0</v>
      </c>
      <c r="L28" s="26"/>
    </row>
    <row r="29" spans="2:12" x14ac:dyDescent="0.2">
      <c r="B29" s="31"/>
      <c r="C29" s="68" t="s">
        <v>34</v>
      </c>
      <c r="D29" s="68"/>
      <c r="E29" s="37">
        <f>IF([1]ESF!D32&lt;[1]ESF!E32,[1]ESF!E32-[1]ESF!D32,0)</f>
        <v>0</v>
      </c>
      <c r="F29" s="37">
        <f>IF(E29&gt;0,0,[1]ESF!D32-[1]ESF!E32)</f>
        <v>0</v>
      </c>
      <c r="G29" s="30"/>
      <c r="H29" s="68" t="s">
        <v>35</v>
      </c>
      <c r="I29" s="68"/>
      <c r="J29" s="37">
        <f>IF([1]ESF!I31&gt;[1]ESF!J31,[1]ESF!I31-[1]ESF!J31,0)</f>
        <v>0</v>
      </c>
      <c r="K29" s="37">
        <f>IF(J29&gt;0,0,[1]ESF!J31-[1]ESF!I31)</f>
        <v>0</v>
      </c>
      <c r="L29" s="26"/>
    </row>
    <row r="30" spans="2:12" x14ac:dyDescent="0.2">
      <c r="B30" s="31"/>
      <c r="C30" s="68" t="s">
        <v>36</v>
      </c>
      <c r="D30" s="68"/>
      <c r="E30" s="37">
        <f>IF([1]ESF!D33&lt;[1]ESF!E33,[1]ESF!E33-[1]ESF!D33,0)</f>
        <v>0</v>
      </c>
      <c r="F30" s="37">
        <f>IF(E30&gt;0,0,[1]ESF!D33-[1]ESF!E33)</f>
        <v>0</v>
      </c>
      <c r="G30" s="30"/>
      <c r="H30" s="68" t="s">
        <v>37</v>
      </c>
      <c r="I30" s="68"/>
      <c r="J30" s="37">
        <f>IF([1]ESF!I32&gt;[1]ESF!J32,[1]ESF!I32-[1]ESF!J32,0)</f>
        <v>0</v>
      </c>
      <c r="K30" s="37">
        <f>IF(J30&gt;0,0,[1]ESF!J32-[1]ESF!I32)</f>
        <v>0</v>
      </c>
      <c r="L30" s="26"/>
    </row>
    <row r="31" spans="2:12" ht="26.1" customHeight="1" x14ac:dyDescent="0.2">
      <c r="B31" s="31"/>
      <c r="C31" s="69" t="s">
        <v>38</v>
      </c>
      <c r="D31" s="69"/>
      <c r="E31" s="37">
        <f>IF([1]ESF!D34&lt;[1]ESF!E34,[1]ESF!E34-[1]ESF!D34,0)</f>
        <v>0</v>
      </c>
      <c r="F31" s="37">
        <f>IF(E31&gt;0,0,[1]ESF!D34-[1]ESF!E34)</f>
        <v>0</v>
      </c>
      <c r="G31" s="30"/>
      <c r="H31" s="69" t="s">
        <v>39</v>
      </c>
      <c r="I31" s="69"/>
      <c r="J31" s="37">
        <f>IF([1]ESF!I33&gt;[1]ESF!J33,[1]ESF!I33-[1]ESF!J33,0)</f>
        <v>0</v>
      </c>
      <c r="K31" s="37">
        <f>IF(J31&gt;0,0,[1]ESF!J33-[1]ESF!I33)</f>
        <v>0</v>
      </c>
      <c r="L31" s="26"/>
    </row>
    <row r="32" spans="2:12" x14ac:dyDescent="0.2">
      <c r="B32" s="31"/>
      <c r="C32" s="68" t="s">
        <v>40</v>
      </c>
      <c r="D32" s="68"/>
      <c r="E32" s="37">
        <f>IF([1]ESF!D35&lt;[1]ESF!E35,[1]ESF!E35-[1]ESF!D35,0)</f>
        <v>0</v>
      </c>
      <c r="F32" s="37">
        <f>IF(E32&gt;0,0,[1]ESF!D35-[1]ESF!E35)</f>
        <v>0</v>
      </c>
      <c r="G32" s="30"/>
      <c r="H32" s="68" t="s">
        <v>41</v>
      </c>
      <c r="I32" s="68"/>
      <c r="J32" s="37">
        <f>IF([1]ESF!I34&gt;[1]ESF!J34,[1]ESF!I34-[1]ESF!J34,0)</f>
        <v>0</v>
      </c>
      <c r="K32" s="37">
        <f>IF(J32&gt;0,0,[1]ESF!J34-[1]ESF!I34)</f>
        <v>0</v>
      </c>
      <c r="L32" s="26"/>
    </row>
    <row r="33" spans="2:12" ht="25.5" customHeight="1" x14ac:dyDescent="0.2">
      <c r="B33" s="31"/>
      <c r="C33" s="69" t="s">
        <v>42</v>
      </c>
      <c r="D33" s="69"/>
      <c r="E33" s="37">
        <f>IF([1]ESF!D36&lt;[1]ESF!E36,[1]ESF!E36-[1]ESF!D36,0)</f>
        <v>0</v>
      </c>
      <c r="F33" s="37">
        <f>IF(E33&gt;0,0,[1]ESF!D36-[1]ESF!E36)</f>
        <v>0</v>
      </c>
      <c r="G33" s="30"/>
      <c r="H33" s="34"/>
      <c r="I33" s="34"/>
      <c r="J33" s="39"/>
      <c r="K33" s="39"/>
      <c r="L33" s="26"/>
    </row>
    <row r="34" spans="2:12" x14ac:dyDescent="0.2">
      <c r="B34" s="31"/>
      <c r="C34" s="68" t="s">
        <v>43</v>
      </c>
      <c r="D34" s="68"/>
      <c r="E34" s="37">
        <f>IF([1]ESF!D37&lt;[1]ESF!E37,[1]ESF!E37-[1]ESF!D37,0)</f>
        <v>0</v>
      </c>
      <c r="F34" s="37">
        <f>IF(E34&gt;0,0,[1]ESF!D37-[1]ESF!E37)</f>
        <v>0</v>
      </c>
      <c r="G34" s="30"/>
      <c r="H34" s="67" t="s">
        <v>44</v>
      </c>
      <c r="I34" s="67"/>
      <c r="J34" s="32">
        <f>J36+J42+J50</f>
        <v>0</v>
      </c>
      <c r="K34" s="32">
        <f>K36+K42+K50</f>
        <v>-45175291.520000003</v>
      </c>
      <c r="L34" s="26"/>
    </row>
    <row r="35" spans="2:12" x14ac:dyDescent="0.2">
      <c r="B35" s="33"/>
      <c r="C35" s="34"/>
      <c r="D35" s="35"/>
      <c r="E35" s="39"/>
      <c r="F35" s="39"/>
      <c r="G35" s="30"/>
      <c r="H35" s="34"/>
      <c r="I35" s="34"/>
      <c r="J35" s="36"/>
      <c r="K35" s="36"/>
      <c r="L35" s="26"/>
    </row>
    <row r="36" spans="2:12" x14ac:dyDescent="0.2">
      <c r="B36" s="31"/>
      <c r="C36" s="11"/>
      <c r="D36" s="11"/>
      <c r="E36" s="11"/>
      <c r="F36" s="11"/>
      <c r="G36" s="30"/>
      <c r="H36" s="67" t="s">
        <v>45</v>
      </c>
      <c r="I36" s="67"/>
      <c r="J36" s="32">
        <f>SUM(J38:J40)</f>
        <v>0</v>
      </c>
      <c r="K36" s="32">
        <f>SUM(K38:K40)</f>
        <v>0</v>
      </c>
      <c r="L36" s="26"/>
    </row>
    <row r="37" spans="2:12" x14ac:dyDescent="0.2">
      <c r="B37" s="33"/>
      <c r="C37" s="11"/>
      <c r="D37" s="11"/>
      <c r="E37" s="11"/>
      <c r="F37" s="11"/>
      <c r="G37" s="30"/>
      <c r="H37" s="34"/>
      <c r="I37" s="34"/>
      <c r="J37" s="36"/>
      <c r="K37" s="36"/>
      <c r="L37" s="26"/>
    </row>
    <row r="38" spans="2:12" x14ac:dyDescent="0.2">
      <c r="B38" s="31"/>
      <c r="C38" s="11"/>
      <c r="D38" s="11"/>
      <c r="E38" s="11"/>
      <c r="F38" s="11"/>
      <c r="G38" s="30"/>
      <c r="H38" s="68" t="s">
        <v>46</v>
      </c>
      <c r="I38" s="68"/>
      <c r="J38" s="37">
        <f>IF([1]ESF!I44&gt;[1]ESF!J44,[1]ESF!I44-[1]ESF!J44,0)</f>
        <v>0</v>
      </c>
      <c r="K38" s="37">
        <f>IF(J38&gt;0,0,[1]ESF!J44-[1]ESF!I44)</f>
        <v>0</v>
      </c>
      <c r="L38" s="26"/>
    </row>
    <row r="39" spans="2:12" x14ac:dyDescent="0.2">
      <c r="B39" s="33"/>
      <c r="C39" s="11"/>
      <c r="D39" s="11"/>
      <c r="E39" s="11"/>
      <c r="F39" s="11"/>
      <c r="G39" s="30"/>
      <c r="H39" s="68" t="s">
        <v>47</v>
      </c>
      <c r="I39" s="68"/>
      <c r="J39" s="37">
        <f>IF([1]ESF!I45&gt;[1]ESF!J45,[1]ESF!I45-[1]ESF!J45,0)</f>
        <v>0</v>
      </c>
      <c r="K39" s="37">
        <f>IF(J39&gt;0,0,[1]ESF!J45-[1]ESF!I45)</f>
        <v>0</v>
      </c>
      <c r="L39" s="26"/>
    </row>
    <row r="40" spans="2:12" x14ac:dyDescent="0.2">
      <c r="B40" s="31"/>
      <c r="C40" s="11"/>
      <c r="D40" s="11"/>
      <c r="E40" s="11"/>
      <c r="F40" s="11"/>
      <c r="G40" s="30"/>
      <c r="H40" s="68" t="s">
        <v>48</v>
      </c>
      <c r="I40" s="68"/>
      <c r="J40" s="37">
        <f>IF([1]ESF!I46&gt;[1]ESF!J46,[1]ESF!I46-[1]ESF!J46,0)</f>
        <v>0</v>
      </c>
      <c r="K40" s="37">
        <f>IF(J40&gt;0,0,[1]ESF!J46-[1]ESF!I46)</f>
        <v>0</v>
      </c>
      <c r="L40" s="26"/>
    </row>
    <row r="41" spans="2:12" x14ac:dyDescent="0.2">
      <c r="B41" s="31"/>
      <c r="C41" s="11"/>
      <c r="D41" s="11"/>
      <c r="E41" s="11"/>
      <c r="F41" s="11"/>
      <c r="G41" s="30"/>
      <c r="H41" s="34"/>
      <c r="I41" s="34"/>
      <c r="J41" s="36"/>
      <c r="K41" s="36"/>
      <c r="L41" s="26"/>
    </row>
    <row r="42" spans="2:12" x14ac:dyDescent="0.2">
      <c r="B42" s="31"/>
      <c r="C42" s="11"/>
      <c r="D42" s="11"/>
      <c r="E42" s="11"/>
      <c r="F42" s="11"/>
      <c r="G42" s="30"/>
      <c r="H42" s="67" t="s">
        <v>49</v>
      </c>
      <c r="I42" s="67"/>
      <c r="J42" s="32">
        <f>SUM(J44:J48)</f>
        <v>0</v>
      </c>
      <c r="K42" s="32">
        <f>SUM(K44:K48)</f>
        <v>-45175291.520000003</v>
      </c>
      <c r="L42" s="26"/>
    </row>
    <row r="43" spans="2:12" x14ac:dyDescent="0.2">
      <c r="B43" s="31"/>
      <c r="C43" s="11"/>
      <c r="D43" s="11"/>
      <c r="E43" s="11"/>
      <c r="F43" s="11"/>
      <c r="G43" s="30"/>
      <c r="H43" s="34"/>
      <c r="I43" s="34"/>
      <c r="J43" s="36"/>
      <c r="K43" s="36"/>
      <c r="L43" s="26"/>
    </row>
    <row r="44" spans="2:12" x14ac:dyDescent="0.2">
      <c r="B44" s="31"/>
      <c r="C44" s="11"/>
      <c r="D44" s="11"/>
      <c r="E44" s="11"/>
      <c r="F44" s="11"/>
      <c r="G44" s="30"/>
      <c r="H44" s="68" t="s">
        <v>50</v>
      </c>
      <c r="I44" s="68"/>
      <c r="J44" s="37">
        <f>IF([1]ESF!I50&gt;[1]ESF!J50,[1]ESF!I50-[1]ESF!J50,0)</f>
        <v>0</v>
      </c>
      <c r="K44" s="37">
        <f>IF(J44&gt;0,0,[1]ESF!J50-[1]ESF!I50)*-1</f>
        <v>-45175291.520000003</v>
      </c>
      <c r="L44" s="26"/>
    </row>
    <row r="45" spans="2:12" x14ac:dyDescent="0.2">
      <c r="B45" s="31"/>
      <c r="C45" s="11"/>
      <c r="D45" s="11"/>
      <c r="E45" s="11"/>
      <c r="F45" s="11"/>
      <c r="G45" s="30"/>
      <c r="H45" s="68" t="s">
        <v>51</v>
      </c>
      <c r="I45" s="68"/>
      <c r="J45" s="37">
        <f>IF([1]ESF!I51&gt;[1]ESF!J51,[1]ESF!I51-[1]ESF!J51,0)</f>
        <v>0</v>
      </c>
      <c r="K45" s="37">
        <f>IF(J45&gt;0,0,[1]ESF!J51-[1]ESF!I51)</f>
        <v>0</v>
      </c>
      <c r="L45" s="26"/>
    </row>
    <row r="46" spans="2:12" x14ac:dyDescent="0.2">
      <c r="B46" s="31"/>
      <c r="C46" s="11"/>
      <c r="D46" s="11"/>
      <c r="E46" s="11"/>
      <c r="F46" s="11"/>
      <c r="G46" s="30"/>
      <c r="H46" s="68" t="s">
        <v>52</v>
      </c>
      <c r="I46" s="68"/>
      <c r="J46" s="37">
        <f>IF([1]ESF!I52&gt;[1]ESF!J52,[1]ESF!I52-[1]ESF!J52,0)</f>
        <v>0</v>
      </c>
      <c r="K46" s="37">
        <f>IF(J46&gt;0,0,[1]ESF!J52-[1]ESF!I52)</f>
        <v>0</v>
      </c>
      <c r="L46" s="26"/>
    </row>
    <row r="47" spans="2:12" x14ac:dyDescent="0.2">
      <c r="B47" s="31"/>
      <c r="C47" s="11"/>
      <c r="D47" s="11"/>
      <c r="E47" s="11"/>
      <c r="F47" s="11"/>
      <c r="G47" s="30"/>
      <c r="H47" s="68" t="s">
        <v>53</v>
      </c>
      <c r="I47" s="68"/>
      <c r="J47" s="37">
        <f>IF([1]ESF!I53&gt;[1]ESF!J53,[1]ESF!I53-[1]ESF!J53,0)</f>
        <v>0</v>
      </c>
      <c r="K47" s="37">
        <f>IF(J47&gt;0,0,[1]ESF!J53-[1]ESF!I53)</f>
        <v>0</v>
      </c>
      <c r="L47" s="26"/>
    </row>
    <row r="48" spans="2:12" x14ac:dyDescent="0.2">
      <c r="B48" s="33"/>
      <c r="C48" s="11"/>
      <c r="D48" s="11"/>
      <c r="E48" s="11"/>
      <c r="F48" s="11"/>
      <c r="G48" s="30"/>
      <c r="H48" s="68" t="s">
        <v>54</v>
      </c>
      <c r="I48" s="68"/>
      <c r="J48" s="37">
        <f>IF([1]ESF!I54&gt;[1]ESF!J54,[1]ESF!I54-[1]ESF!J54,0)</f>
        <v>0</v>
      </c>
      <c r="K48" s="37">
        <f>IF(J48&gt;0,0,[1]ESF!J54-[1]ESF!I54)</f>
        <v>0</v>
      </c>
      <c r="L48" s="26"/>
    </row>
    <row r="49" spans="2:12" x14ac:dyDescent="0.2">
      <c r="B49" s="31"/>
      <c r="C49" s="11"/>
      <c r="D49" s="11"/>
      <c r="E49" s="11"/>
      <c r="F49" s="11"/>
      <c r="G49" s="30"/>
      <c r="H49" s="34"/>
      <c r="I49" s="34"/>
      <c r="J49" s="36"/>
      <c r="K49" s="36"/>
      <c r="L49" s="26"/>
    </row>
    <row r="50" spans="2:12" ht="26.1" customHeight="1" x14ac:dyDescent="0.2">
      <c r="B50" s="33"/>
      <c r="C50" s="11"/>
      <c r="D50" s="11"/>
      <c r="E50" s="11"/>
      <c r="F50" s="11"/>
      <c r="G50" s="30"/>
      <c r="H50" s="67" t="s">
        <v>55</v>
      </c>
      <c r="I50" s="67"/>
      <c r="J50" s="32">
        <f>SUM(J52:J53)</f>
        <v>0</v>
      </c>
      <c r="K50" s="32">
        <f>SUM(K52:K53)</f>
        <v>0</v>
      </c>
      <c r="L50" s="26"/>
    </row>
    <row r="51" spans="2:12" x14ac:dyDescent="0.2">
      <c r="B51" s="31"/>
      <c r="C51" s="11"/>
      <c r="D51" s="11"/>
      <c r="E51" s="11"/>
      <c r="F51" s="11"/>
      <c r="G51" s="30"/>
      <c r="H51" s="34"/>
      <c r="I51" s="34"/>
      <c r="J51" s="36"/>
      <c r="K51" s="36"/>
      <c r="L51" s="26"/>
    </row>
    <row r="52" spans="2:12" x14ac:dyDescent="0.2">
      <c r="B52" s="31"/>
      <c r="C52" s="11"/>
      <c r="D52" s="11"/>
      <c r="E52" s="11"/>
      <c r="F52" s="11"/>
      <c r="G52" s="30"/>
      <c r="H52" s="68" t="s">
        <v>56</v>
      </c>
      <c r="I52" s="68"/>
      <c r="J52" s="37">
        <f>IF([1]ESF!I58&gt;[1]ESF!J58,[1]ESF!I58-[1]ESF!J58,0)</f>
        <v>0</v>
      </c>
      <c r="K52" s="37">
        <f>IF(J52&gt;0,0,[1]ESF!J58-[1]ESF!I58)</f>
        <v>0</v>
      </c>
      <c r="L52" s="26"/>
    </row>
    <row r="53" spans="2:12" ht="19.5" customHeight="1" x14ac:dyDescent="0.2">
      <c r="B53" s="40"/>
      <c r="C53" s="41"/>
      <c r="D53" s="41"/>
      <c r="E53" s="41"/>
      <c r="F53" s="41"/>
      <c r="G53" s="42"/>
      <c r="H53" s="72" t="s">
        <v>57</v>
      </c>
      <c r="I53" s="72"/>
      <c r="J53" s="43">
        <f>IF([1]ESF!I59&gt;[1]ESF!J59,[1]ESF!I59-[1]ESF!J59,0)</f>
        <v>0</v>
      </c>
      <c r="K53" s="43">
        <f>IF(J53&gt;0,0,[1]ESF!J59-[1]ESF!I59)</f>
        <v>0</v>
      </c>
      <c r="L53" s="44"/>
    </row>
    <row r="54" spans="2:12" ht="6" customHeight="1" x14ac:dyDescent="0.2">
      <c r="B54" s="45"/>
      <c r="C54" s="41"/>
      <c r="D54" s="46"/>
      <c r="E54" s="47"/>
      <c r="F54" s="48"/>
      <c r="G54" s="48"/>
      <c r="H54" s="41"/>
      <c r="I54" s="49"/>
      <c r="J54" s="47"/>
      <c r="K54" s="48"/>
      <c r="L54" s="48"/>
    </row>
    <row r="55" spans="2:12" ht="6" customHeight="1" x14ac:dyDescent="0.2">
      <c r="B55" s="11"/>
      <c r="D55" s="50"/>
      <c r="E55" s="51"/>
      <c r="F55" s="52"/>
      <c r="G55" s="52"/>
      <c r="I55" s="53"/>
      <c r="J55" s="51"/>
      <c r="K55" s="52"/>
      <c r="L55" s="52"/>
    </row>
    <row r="56" spans="2:12" ht="6" customHeight="1" x14ac:dyDescent="0.2">
      <c r="C56" s="50"/>
      <c r="D56" s="51"/>
      <c r="E56" s="52"/>
      <c r="F56" s="52"/>
      <c r="H56" s="54"/>
      <c r="I56" s="55"/>
      <c r="J56" s="52"/>
      <c r="K56" s="52"/>
    </row>
    <row r="57" spans="2:12" ht="15" customHeight="1" x14ac:dyDescent="0.2">
      <c r="C57" s="73" t="s">
        <v>58</v>
      </c>
      <c r="D57" s="73"/>
      <c r="E57" s="73"/>
      <c r="F57" s="73"/>
      <c r="G57" s="73"/>
      <c r="H57" s="73"/>
      <c r="I57" s="73"/>
      <c r="J57" s="73"/>
      <c r="K57" s="73"/>
    </row>
    <row r="58" spans="2:12" ht="9.75" customHeight="1" x14ac:dyDescent="0.2">
      <c r="C58" s="50"/>
      <c r="D58" s="51"/>
      <c r="E58" s="52"/>
      <c r="F58" s="52"/>
      <c r="H58" s="54"/>
      <c r="I58" s="55"/>
      <c r="J58" s="52"/>
      <c r="K58" s="52"/>
    </row>
    <row r="59" spans="2:12" ht="50.1" customHeight="1" x14ac:dyDescent="0.2">
      <c r="C59" s="50"/>
      <c r="D59" s="56"/>
      <c r="E59" s="57"/>
      <c r="F59" s="52"/>
      <c r="H59" s="58"/>
      <c r="I59" s="59"/>
      <c r="J59" s="52"/>
      <c r="K59" s="52"/>
    </row>
    <row r="60" spans="2:12" ht="14.1" customHeight="1" x14ac:dyDescent="0.2">
      <c r="C60" s="60"/>
      <c r="D60" s="74" t="s">
        <v>59</v>
      </c>
      <c r="E60" s="74"/>
      <c r="F60" s="52"/>
      <c r="G60" s="52"/>
      <c r="H60" s="75" t="s">
        <v>60</v>
      </c>
      <c r="I60" s="75"/>
      <c r="J60" s="35"/>
      <c r="K60" s="52"/>
    </row>
    <row r="61" spans="2:12" ht="14.1" customHeight="1" x14ac:dyDescent="0.2">
      <c r="C61" s="61"/>
      <c r="D61" s="76" t="s">
        <v>61</v>
      </c>
      <c r="E61" s="76"/>
      <c r="F61" s="62"/>
      <c r="G61" s="62"/>
      <c r="H61" s="77" t="s">
        <v>62</v>
      </c>
      <c r="I61" s="77"/>
      <c r="J61" s="35"/>
      <c r="K61" s="52"/>
    </row>
    <row r="62" spans="2:12" x14ac:dyDescent="0.2">
      <c r="B62" s="63"/>
      <c r="G62" s="30"/>
    </row>
    <row r="63" spans="2:12" x14ac:dyDescent="0.2"/>
    <row r="64" spans="2:12" x14ac:dyDescent="0.2"/>
    <row r="65" spans="1:12" x14ac:dyDescent="0.2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</row>
  </sheetData>
  <mergeCells count="63">
    <mergeCell ref="A65:L65"/>
    <mergeCell ref="H53:I53"/>
    <mergeCell ref="C57:K57"/>
    <mergeCell ref="D60:E60"/>
    <mergeCell ref="H60:I60"/>
    <mergeCell ref="D61:E61"/>
    <mergeCell ref="H61:I61"/>
    <mergeCell ref="H45:I45"/>
    <mergeCell ref="H46:I46"/>
    <mergeCell ref="H47:I47"/>
    <mergeCell ref="H48:I48"/>
    <mergeCell ref="H50:I50"/>
    <mergeCell ref="H52:I52"/>
    <mergeCell ref="H36:I36"/>
    <mergeCell ref="H38:I38"/>
    <mergeCell ref="H39:I39"/>
    <mergeCell ref="H40:I40"/>
    <mergeCell ref="H42:I42"/>
    <mergeCell ref="H44:I44"/>
    <mergeCell ref="C31:D31"/>
    <mergeCell ref="H31:I31"/>
    <mergeCell ref="C32:D32"/>
    <mergeCell ref="H32:I32"/>
    <mergeCell ref="C33:D33"/>
    <mergeCell ref="C34:D34"/>
    <mergeCell ref="H34:I34"/>
    <mergeCell ref="C28:D28"/>
    <mergeCell ref="H28:I28"/>
    <mergeCell ref="C29:D29"/>
    <mergeCell ref="H29:I29"/>
    <mergeCell ref="C30:D30"/>
    <mergeCell ref="H30:I30"/>
    <mergeCell ref="H23:I23"/>
    <mergeCell ref="C24:D24"/>
    <mergeCell ref="H25:I25"/>
    <mergeCell ref="C26:D26"/>
    <mergeCell ref="C27:D27"/>
    <mergeCell ref="H27:I27"/>
    <mergeCell ref="C20:D20"/>
    <mergeCell ref="H20:I20"/>
    <mergeCell ref="C21:D21"/>
    <mergeCell ref="H21:I21"/>
    <mergeCell ref="C22:D22"/>
    <mergeCell ref="H22:I22"/>
    <mergeCell ref="C17:D17"/>
    <mergeCell ref="H17:I17"/>
    <mergeCell ref="C18:D18"/>
    <mergeCell ref="H18:I18"/>
    <mergeCell ref="C19:D19"/>
    <mergeCell ref="H19:I19"/>
    <mergeCell ref="C12:D12"/>
    <mergeCell ref="H12:I12"/>
    <mergeCell ref="C14:D14"/>
    <mergeCell ref="H14:I14"/>
    <mergeCell ref="C16:D16"/>
    <mergeCell ref="H16:I16"/>
    <mergeCell ref="D1:J1"/>
    <mergeCell ref="D2:J2"/>
    <mergeCell ref="B3:L3"/>
    <mergeCell ref="B4:L4"/>
    <mergeCell ref="F5:I5"/>
    <mergeCell ref="C9:D9"/>
    <mergeCell ref="H9:I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2017-06-27T18:35:06Z</cp:lastPrinted>
  <dcterms:created xsi:type="dcterms:W3CDTF">2017-06-27T18:15:00Z</dcterms:created>
  <dcterms:modified xsi:type="dcterms:W3CDTF">2020-08-01T01:33:26Z</dcterms:modified>
</cp:coreProperties>
</file>