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FG" sheetId="1" r:id="rId1"/>
  </sheets>
  <externalReferences>
    <externalReference r:id="rId2"/>
  </externalReferences>
  <definedNames>
    <definedName name="_xlnm.Print_Area" localSheetId="0">CFG!$A$1:$J$57</definedName>
  </definedNames>
  <calcPr calcId="145621"/>
</workbook>
</file>

<file path=xl/calcChain.xml><?xml version="1.0" encoding="utf-8"?>
<calcChain xmlns="http://schemas.openxmlformats.org/spreadsheetml/2006/main">
  <c r="B6" i="1" l="1"/>
  <c r="D13" i="1"/>
  <c r="E13" i="1"/>
  <c r="G13" i="1"/>
  <c r="H13" i="1"/>
  <c r="I14" i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D23" i="1"/>
  <c r="E23" i="1"/>
  <c r="G23" i="1"/>
  <c r="H23" i="1"/>
  <c r="F24" i="1"/>
  <c r="I24" i="1" s="1"/>
  <c r="F25" i="1"/>
  <c r="I25" i="1" s="1"/>
  <c r="F26" i="1"/>
  <c r="F23" i="1" s="1"/>
  <c r="I27" i="1"/>
  <c r="I28" i="1"/>
  <c r="I29" i="1"/>
  <c r="I30" i="1"/>
  <c r="I31" i="1"/>
  <c r="D32" i="1"/>
  <c r="E32" i="1"/>
  <c r="F32" i="1"/>
  <c r="G32" i="1"/>
  <c r="H32" i="1"/>
  <c r="I33" i="1"/>
  <c r="I34" i="1"/>
  <c r="I35" i="1"/>
  <c r="I36" i="1"/>
  <c r="I37" i="1"/>
  <c r="I38" i="1"/>
  <c r="I39" i="1"/>
  <c r="I40" i="1"/>
  <c r="I41" i="1"/>
  <c r="D43" i="1"/>
  <c r="E43" i="1"/>
  <c r="F43" i="1"/>
  <c r="G43" i="1"/>
  <c r="H43" i="1"/>
  <c r="I44" i="1"/>
  <c r="I45" i="1"/>
  <c r="I46" i="1"/>
  <c r="I47" i="1"/>
  <c r="I43" i="1" l="1"/>
  <c r="G49" i="1"/>
  <c r="G51" i="1" s="1"/>
  <c r="F13" i="1"/>
  <c r="F49" i="1" s="1"/>
  <c r="F51" i="1" s="1"/>
  <c r="H49" i="1"/>
  <c r="H51" i="1" s="1"/>
  <c r="D49" i="1"/>
  <c r="E49" i="1"/>
  <c r="I32" i="1"/>
  <c r="I13" i="1"/>
  <c r="I26" i="1"/>
  <c r="I23" i="1" s="1"/>
  <c r="I49" i="1" l="1"/>
  <c r="I51" i="1" s="1"/>
</calcChain>
</file>

<file path=xl/comments1.xml><?xml version="1.0" encoding="utf-8"?>
<comments xmlns="http://schemas.openxmlformats.org/spreadsheetml/2006/main">
  <authors>
    <author>DGCG</author>
  </authors>
  <commentList>
    <comment ref="I9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<sst xmlns="http://schemas.openxmlformats.org/spreadsheetml/2006/main" count="47" uniqueCount="47">
  <si>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Bajo protesta de decir verdad declaramos que los Estados Financieros y sus Notas son razonablemente correctos y responsabilidad del emisor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</si>
  <si>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</si>
  <si>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</si>
  <si>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</si>
  <si>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</si>
  <si>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</si>
  <si>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</si>
  <si>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</si>
  <si>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</si>
  <si>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</si>
  <si>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</si>
  <si>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</si>
  <si>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</si>
  <si>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</si>
  <si>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</si>
  <si>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</si>
  <si>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</si>
  <si>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</si>
  <si>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</si>
  <si>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</si>
  <si>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</si>
  <si>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</si>
  <si>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</si>
  <si>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</si>
  <si>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</si>
  <si>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</si>
  <si>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</si>
  <si>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</si>
  <si>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</si>
  <si>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</si>
  <si>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</si>
  <si>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</si>
  <si>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</si>
  <si>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</si>
  <si>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</si>
  <si>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</si>
  <si>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</si>
  <si>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</si>
  <si>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</si>
  <si>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</si>
  <si>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</si>
  <si>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</si>
  <si>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</si>
  <si>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</si>
  <si>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Funcional (Finalidad Y Función)</t>
  </si>
  <si>
    <t>Estado Analítico Del Ejercicio Del Presupuesto De Egresos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</si>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</sst>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14" borderId="15" applyNumberFormat="0" applyProtection="0">
      <alignment horizontal="center" vertical="center" wrapText="1"/>
    </xf>
    <xf numFmtId="4" fontId="19" fillId="15" borderId="15" applyNumberFormat="0" applyProtection="0">
      <alignment horizontal="center" vertical="center" wrapText="1"/>
    </xf>
    <xf numFmtId="4" fontId="20" fillId="14" borderId="15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5" applyNumberFormat="0" applyProtection="0">
      <alignment horizontal="right" vertical="center"/>
    </xf>
    <xf numFmtId="4" fontId="22" fillId="18" borderId="15" applyNumberFormat="0" applyProtection="0">
      <alignment horizontal="right" vertical="center"/>
    </xf>
    <xf numFmtId="4" fontId="22" fillId="19" borderId="15" applyNumberFormat="0" applyProtection="0">
      <alignment horizontal="right" vertical="center"/>
    </xf>
    <xf numFmtId="4" fontId="22" fillId="20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22" fillId="22" borderId="15" applyNumberFormat="0" applyProtection="0">
      <alignment horizontal="right" vertical="center"/>
    </xf>
    <xf numFmtId="4" fontId="22" fillId="23" borderId="15" applyNumberFormat="0" applyProtection="0">
      <alignment horizontal="right" vertical="center"/>
    </xf>
    <xf numFmtId="4" fontId="22" fillId="24" borderId="15" applyNumberFormat="0" applyProtection="0">
      <alignment horizontal="right" vertical="center"/>
    </xf>
    <xf numFmtId="4" fontId="22" fillId="25" borderId="15" applyNumberFormat="0" applyProtection="0">
      <alignment horizontal="right" vertical="center"/>
    </xf>
    <xf numFmtId="4" fontId="23" fillId="26" borderId="16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5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22" fillId="30" borderId="15" applyNumberFormat="0" applyProtection="0">
      <alignment vertical="center"/>
    </xf>
    <xf numFmtId="4" fontId="25" fillId="30" borderId="15" applyNumberFormat="0" applyProtection="0">
      <alignment vertical="center"/>
    </xf>
    <xf numFmtId="4" fontId="24" fillId="29" borderId="17" applyNumberFormat="0" applyProtection="0">
      <alignment horizontal="left" vertical="center" indent="1"/>
    </xf>
    <xf numFmtId="4" fontId="26" fillId="16" borderId="18" applyNumberFormat="0" applyProtection="0">
      <alignment horizontal="center" vertical="center" wrapText="1"/>
    </xf>
    <xf numFmtId="4" fontId="25" fillId="30" borderId="15" applyNumberFormat="0" applyProtection="0">
      <alignment horizontal="center" vertical="center" wrapText="1"/>
    </xf>
    <xf numFmtId="4" fontId="27" fillId="31" borderId="18" applyNumberFormat="0" applyProtection="0">
      <alignment horizontal="left" vertical="center" wrapText="1"/>
    </xf>
    <xf numFmtId="4" fontId="28" fillId="32" borderId="1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5" applyNumberFormat="0" applyProtection="0">
      <alignment horizontal="right" vertical="center"/>
    </xf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45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43" fontId="6" fillId="11" borderId="2" xfId="1" applyFont="1" applyFill="1" applyBorder="1" applyAlignment="1" applyProtection="1">
      <alignment horizontal="right" vertical="top"/>
      <protection hidden="1"/>
    </xf>
    <xf numFmtId="0" fontId="6" fillId="11" borderId="3" xfId="0" applyFont="1" applyFill="1" applyBorder="1" applyAlignment="1" applyProtection="1">
      <alignment vertical="top"/>
      <protection hidden="1"/>
    </xf>
    <xf numFmtId="0" fontId="6" fillId="11" borderId="4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43" fontId="3" fillId="11" borderId="2" xfId="1" applyFont="1" applyFill="1" applyBorder="1" applyAlignment="1" applyProtection="1">
      <alignment horizontal="right" vertical="top"/>
      <protection hidden="1"/>
    </xf>
    <xf numFmtId="0" fontId="3" fillId="11" borderId="3" xfId="0" applyFont="1" applyFill="1" applyBorder="1" applyAlignment="1" applyProtection="1">
      <alignment vertical="top"/>
      <protection hidden="1"/>
    </xf>
    <xf numFmtId="0" fontId="3" fillId="11" borderId="4" xfId="0" applyFont="1" applyFill="1" applyBorder="1" applyAlignment="1" applyProtection="1">
      <alignment horizontal="left" vertical="top"/>
      <protection hidden="1"/>
    </xf>
    <xf numFmtId="40" fontId="3" fillId="11" borderId="5" xfId="1" applyNumberFormat="1" applyFont="1" applyFill="1" applyBorder="1" applyAlignment="1" applyProtection="1">
      <alignment horizontal="right" vertical="top"/>
      <protection hidden="1"/>
    </xf>
    <xf numFmtId="0" fontId="3" fillId="11" borderId="6" xfId="0" applyNumberFormat="1" applyFont="1" applyFill="1" applyBorder="1" applyAlignment="1" applyProtection="1">
      <alignment horizontal="justify" vertical="top"/>
      <protection hidden="1"/>
    </xf>
    <xf numFmtId="0" fontId="3" fillId="11" borderId="7" xfId="0" applyNumberFormat="1" applyFont="1" applyFill="1" applyBorder="1" applyAlignment="1" applyProtection="1">
      <alignment horizontal="left" vertical="top"/>
      <protection hidden="1"/>
    </xf>
    <xf numFmtId="40" fontId="6" fillId="11" borderId="5" xfId="1" applyNumberFormat="1" applyFont="1" applyFill="1" applyBorder="1" applyAlignment="1" applyProtection="1">
      <alignment horizontal="right" vertical="top"/>
      <protection hidden="1"/>
    </xf>
    <xf numFmtId="0" fontId="3" fillId="11" borderId="6" xfId="0" applyFont="1" applyFill="1" applyBorder="1" applyAlignment="1" applyProtection="1">
      <alignment horizontal="justify" vertical="top"/>
      <protection hidden="1"/>
    </xf>
    <xf numFmtId="0" fontId="3" fillId="11" borderId="7" xfId="0" applyFont="1" applyFill="1" applyBorder="1" applyAlignment="1" applyProtection="1">
      <alignment horizontal="left" vertical="top"/>
      <protection hidden="1"/>
    </xf>
    <xf numFmtId="0" fontId="3" fillId="11" borderId="0" xfId="0" applyNumberFormat="1" applyFont="1" applyFill="1" applyBorder="1" applyAlignment="1" applyProtection="1">
      <alignment vertical="top"/>
      <protection hidden="1"/>
    </xf>
    <xf numFmtId="0" fontId="6" fillId="11" borderId="0" xfId="0" applyNumberFormat="1" applyFont="1" applyFill="1" applyBorder="1" applyAlignment="1" applyProtection="1">
      <alignment vertical="top"/>
      <protection hidden="1"/>
    </xf>
    <xf numFmtId="40" fontId="3" fillId="11" borderId="5" xfId="0" applyNumberFormat="1" applyFont="1" applyFill="1" applyBorder="1" applyAlignment="1" applyProtection="1">
      <alignment horizontal="right" vertical="top"/>
      <protection hidden="1"/>
    </xf>
    <xf numFmtId="40" fontId="3" fillId="11" borderId="5" xfId="1" applyNumberFormat="1" applyFont="1" applyFill="1" applyBorder="1" applyAlignment="1" applyProtection="1">
      <alignment horizontal="right" vertical="top" wrapText="1"/>
      <protection hidden="1"/>
    </xf>
    <xf numFmtId="40" fontId="8" fillId="0" borderId="5" xfId="2" applyNumberFormat="1" applyFont="1" applyFill="1" applyBorder="1" applyProtection="1">
      <protection locked="0"/>
    </xf>
    <xf numFmtId="40" fontId="6" fillId="11" borderId="5" xfId="0" applyNumberFormat="1" applyFont="1" applyFill="1" applyBorder="1" applyAlignment="1" applyProtection="1">
      <alignment horizontal="right" vertical="top" wrapText="1"/>
      <protection hidden="1"/>
    </xf>
    <xf numFmtId="0" fontId="3" fillId="11" borderId="8" xfId="0" applyFont="1" applyFill="1" applyBorder="1" applyAlignment="1" applyProtection="1">
      <alignment horizontal="justify" vertical="center" wrapText="1"/>
      <protection hidden="1"/>
    </xf>
    <xf numFmtId="0" fontId="3" fillId="11" borderId="9" xfId="0" applyFont="1" applyFill="1" applyBorder="1" applyAlignment="1" applyProtection="1">
      <alignment horizontal="justify" vertical="center" wrapText="1"/>
      <protection hidden="1"/>
    </xf>
    <xf numFmtId="0" fontId="3" fillId="11" borderId="10" xfId="0" applyFont="1" applyFill="1" applyBorder="1" applyAlignment="1" applyProtection="1">
      <alignment horizontal="left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Protection="1">
      <protection hidden="1"/>
    </xf>
    <xf numFmtId="0" fontId="9" fillId="12" borderId="0" xfId="0" applyFont="1" applyFill="1" applyBorder="1" applyAlignment="1" applyProtection="1">
      <alignment horizontal="centerContinuous" vertical="center"/>
      <protection hidden="1"/>
    </xf>
    <xf numFmtId="0" fontId="6" fillId="11" borderId="7" xfId="0" applyNumberFormat="1" applyFont="1" applyFill="1" applyBorder="1" applyAlignment="1" applyProtection="1">
      <alignment horizontal="left" vertical="top" wrapText="1"/>
      <protection hidden="1"/>
    </xf>
    <xf numFmtId="0" fontId="6" fillId="11" borderId="6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14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9" fillId="12" borderId="12" xfId="0" applyFont="1" applyFill="1" applyBorder="1" applyAlignment="1" applyProtection="1">
      <alignment horizontal="center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6" fillId="11" borderId="7" xfId="0" applyFont="1" applyFill="1" applyBorder="1" applyAlignment="1" applyProtection="1">
      <alignment horizontal="left" vertical="top" wrapText="1"/>
      <protection hidden="1"/>
    </xf>
    <xf numFmtId="0" fontId="6" fillId="11" borderId="6" xfId="0" applyFont="1" applyFill="1" applyBorder="1" applyAlignment="1" applyProtection="1">
      <alignment horizontal="left" vertical="top" wrapText="1"/>
      <protection hidden="1"/>
    </xf>
  </cellXfs>
  <cellStyles count="44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 9" xfId="52"/>
    <cellStyle name="Millares 2 20" xfId="53"/>
    <cellStyle name="Millares 2 21" xfId="54"/>
    <cellStyle name="Millares 2 22" xfId="55"/>
    <cellStyle name="Millares 2 23" xfId="56"/>
    <cellStyle name="Millares 2 24" xfId="57"/>
    <cellStyle name="Millares 2 3" xfId="58"/>
    <cellStyle name="Millares 2 3 2" xfId="59"/>
    <cellStyle name="Millares 2 3 2 2" xfId="60"/>
    <cellStyle name="Millares 2 3 3" xfId="61"/>
    <cellStyle name="Millares 2 3 4" xfId="62"/>
    <cellStyle name="Millares 2 3 5" xfId="63"/>
    <cellStyle name="Millares 2 3 6" xfId="64"/>
    <cellStyle name="Millares 2 3 7" xfId="65"/>
    <cellStyle name="Millares 2 4" xfId="66"/>
    <cellStyle name="Millares 2 4 2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73"/>
    <cellStyle name="Millares 3 10" xfId="74"/>
    <cellStyle name="Millares 3 11" xfId="75"/>
    <cellStyle name="Millares 3 2" xfId="76"/>
    <cellStyle name="Millares 3 2 2" xfId="77"/>
    <cellStyle name="Millares 3 3" xfId="78"/>
    <cellStyle name="Millares 3 4" xfId="79"/>
    <cellStyle name="Millares 3 5" xfId="80"/>
    <cellStyle name="Millares 3 6" xfId="81"/>
    <cellStyle name="Millares 3 7" xfId="82"/>
    <cellStyle name="Millares 3 8" xfId="83"/>
    <cellStyle name="Millares 3 9" xfId="84"/>
    <cellStyle name="Millares 4" xfId="85"/>
    <cellStyle name="Millares 4 2" xfId="86"/>
    <cellStyle name="Millares 4 3" xfId="87"/>
    <cellStyle name="Millares 5" xfId="88"/>
    <cellStyle name="Millares 5 2" xfId="89"/>
    <cellStyle name="Millares 5 3" xfId="90"/>
    <cellStyle name="Millares 6" xfId="91"/>
    <cellStyle name="Millares 7" xfId="92"/>
    <cellStyle name="Millares 7 2" xfId="93"/>
    <cellStyle name="Millares 8" xfId="94"/>
    <cellStyle name="Millares 8 2" xfId="95"/>
    <cellStyle name="Millares 9" xfId="96"/>
    <cellStyle name="Moneda 2" xfId="97"/>
    <cellStyle name="Moneda 2 10" xfId="98"/>
    <cellStyle name="Moneda 2 2" xfId="99"/>
    <cellStyle name="Moneda 2 3" xfId="100"/>
    <cellStyle name="Moneda 2 4" xfId="101"/>
    <cellStyle name="Moneda 2 5" xfId="102"/>
    <cellStyle name="Moneda 2 5 2" xfId="103"/>
    <cellStyle name="Moneda 2 6" xfId="104"/>
    <cellStyle name="Moneda 2 7" xfId="105"/>
    <cellStyle name="Moneda 2 8" xfId="106"/>
    <cellStyle name="Moneda 2 9" xfId="107"/>
    <cellStyle name="Moneda 3" xfId="108"/>
    <cellStyle name="Moneda 4" xfId="109"/>
    <cellStyle name="Moneda 5" xfId="110"/>
    <cellStyle name="Moneda 6" xfId="111"/>
    <cellStyle name="Normal" xfId="0" builtinId="0"/>
    <cellStyle name="Normal 10" xfId="112"/>
    <cellStyle name="Normal 10 10" xfId="113"/>
    <cellStyle name="Normal 10 11" xfId="114"/>
    <cellStyle name="Normal 10 12" xfId="115"/>
    <cellStyle name="Normal 10 13" xfId="116"/>
    <cellStyle name="Normal 10 14" xfId="117"/>
    <cellStyle name="Normal 10 2" xfId="118"/>
    <cellStyle name="Normal 10 3" xfId="119"/>
    <cellStyle name="Normal 10 4" xfId="120"/>
    <cellStyle name="Normal 10 5" xfId="121"/>
    <cellStyle name="Normal 10 6" xfId="122"/>
    <cellStyle name="Normal 10 7" xfId="123"/>
    <cellStyle name="Normal 10 8" xfId="124"/>
    <cellStyle name="Normal 10 9" xfId="125"/>
    <cellStyle name="Normal 11" xfId="126"/>
    <cellStyle name="Normal 11 10" xfId="127"/>
    <cellStyle name="Normal 11 11" xfId="128"/>
    <cellStyle name="Normal 11 12" xfId="129"/>
    <cellStyle name="Normal 11 13" xfId="130"/>
    <cellStyle name="Normal 11 2" xfId="131"/>
    <cellStyle name="Normal 11 3" xfId="132"/>
    <cellStyle name="Normal 11 4" xfId="133"/>
    <cellStyle name="Normal 11 5" xfId="134"/>
    <cellStyle name="Normal 11 6" xfId="135"/>
    <cellStyle name="Normal 11 7" xfId="136"/>
    <cellStyle name="Normal 11 8" xfId="137"/>
    <cellStyle name="Normal 11 9" xfId="138"/>
    <cellStyle name="Normal 12" xfId="139"/>
    <cellStyle name="Normal 12 2" xfId="140"/>
    <cellStyle name="Normal 13" xfId="141"/>
    <cellStyle name="Normal 14" xfId="142"/>
    <cellStyle name="Normal 14 2" xfId="143"/>
    <cellStyle name="Normal 15" xfId="144"/>
    <cellStyle name="Normal 16" xfId="145"/>
    <cellStyle name="Normal 17" xfId="146"/>
    <cellStyle name="Normal 2" xfId="147"/>
    <cellStyle name="Normal 2 10" xfId="148"/>
    <cellStyle name="Normal 2 10 2" xfId="149"/>
    <cellStyle name="Normal 2 10 3" xfId="150"/>
    <cellStyle name="Normal 2 11" xfId="151"/>
    <cellStyle name="Normal 2 11 2" xfId="152"/>
    <cellStyle name="Normal 2 11 3" xfId="153"/>
    <cellStyle name="Normal 2 12" xfId="154"/>
    <cellStyle name="Normal 2 12 2" xfId="155"/>
    <cellStyle name="Normal 2 12 3" xfId="156"/>
    <cellStyle name="Normal 2 13" xfId="157"/>
    <cellStyle name="Normal 2 13 2" xfId="158"/>
    <cellStyle name="Normal 2 13 3" xfId="159"/>
    <cellStyle name="Normal 2 14" xfId="160"/>
    <cellStyle name="Normal 2 14 2" xfId="161"/>
    <cellStyle name="Normal 2 14 3" xfId="162"/>
    <cellStyle name="Normal 2 15" xfId="163"/>
    <cellStyle name="Normal 2 15 2" xfId="164"/>
    <cellStyle name="Normal 2 15 3" xfId="165"/>
    <cellStyle name="Normal 2 16" xfId="166"/>
    <cellStyle name="Normal 2 16 2" xfId="167"/>
    <cellStyle name="Normal 2 16 3" xfId="168"/>
    <cellStyle name="Normal 2 17" xfId="169"/>
    <cellStyle name="Normal 2 17 2" xfId="170"/>
    <cellStyle name="Normal 2 17 3" xfId="171"/>
    <cellStyle name="Normal 2 18" xfId="172"/>
    <cellStyle name="Normal 2 18 2" xfId="173"/>
    <cellStyle name="Normal 2 19" xfId="174"/>
    <cellStyle name="Normal 2 2" xfId="175"/>
    <cellStyle name="Normal 2 2 10" xfId="176"/>
    <cellStyle name="Normal 2 2 11" xfId="177"/>
    <cellStyle name="Normal 2 2 12" xfId="178"/>
    <cellStyle name="Normal 2 2 13" xfId="179"/>
    <cellStyle name="Normal 2 2 14" xfId="180"/>
    <cellStyle name="Normal 2 2 15" xfId="181"/>
    <cellStyle name="Normal 2 2 16" xfId="182"/>
    <cellStyle name="Normal 2 2 17" xfId="183"/>
    <cellStyle name="Normal 2 2 18" xfId="184"/>
    <cellStyle name="Normal 2 2 19" xfId="185"/>
    <cellStyle name="Normal 2 2 2" xfId="186"/>
    <cellStyle name="Normal 2 2 2 2" xfId="187"/>
    <cellStyle name="Normal 2 2 2 3" xfId="188"/>
    <cellStyle name="Normal 2 2 2 4" xfId="189"/>
    <cellStyle name="Normal 2 2 2 5" xfId="190"/>
    <cellStyle name="Normal 2 2 2 6" xfId="191"/>
    <cellStyle name="Normal 2 2 2 7" xfId="192"/>
    <cellStyle name="Normal 2 2 20" xfId="193"/>
    <cellStyle name="Normal 2 2 21" xfId="194"/>
    <cellStyle name="Normal 2 2 22" xfId="195"/>
    <cellStyle name="Normal 2 2 23" xfId="196"/>
    <cellStyle name="Normal 2 2 3" xfId="197"/>
    <cellStyle name="Normal 2 2 4" xfId="198"/>
    <cellStyle name="Normal 2 2 5" xfId="199"/>
    <cellStyle name="Normal 2 2 6" xfId="200"/>
    <cellStyle name="Normal 2 2 7" xfId="201"/>
    <cellStyle name="Normal 2 2 8" xfId="202"/>
    <cellStyle name="Normal 2 2 9" xfId="203"/>
    <cellStyle name="Normal 2 20" xfId="204"/>
    <cellStyle name="Normal 2 21" xfId="205"/>
    <cellStyle name="Normal 2 22" xfId="206"/>
    <cellStyle name="Normal 2 23" xfId="207"/>
    <cellStyle name="Normal 2 24" xfId="208"/>
    <cellStyle name="Normal 2 25" xfId="209"/>
    <cellStyle name="Normal 2 26" xfId="210"/>
    <cellStyle name="Normal 2 27" xfId="211"/>
    <cellStyle name="Normal 2 28" xfId="212"/>
    <cellStyle name="Normal 2 29" xfId="213"/>
    <cellStyle name="Normal 2 3" xfId="214"/>
    <cellStyle name="Normal 2 3 2" xfId="215"/>
    <cellStyle name="Normal 2 3 3" xfId="216"/>
    <cellStyle name="Normal 2 3 4" xfId="217"/>
    <cellStyle name="Normal 2 3 5" xfId="218"/>
    <cellStyle name="Normal 2 3 6" xfId="219"/>
    <cellStyle name="Normal 2 3 7" xfId="220"/>
    <cellStyle name="Normal 2 3 8" xfId="221"/>
    <cellStyle name="Normal 2 3 9" xfId="2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262776</xdr:colOff>
      <xdr:row>53</xdr:row>
      <xdr:rowOff>133350</xdr:rowOff>
    </xdr:from>
    <xdr:to>
      <xdr:col>8</xdr:col>
      <xdr:colOff>829233</xdr:colOff>
      <xdr:row>56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2" y="9378203"/>
          <a:ext cx="10259546" cy="41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76200</xdr:rowOff>
    </xdr:from>
    <xdr:to>
      <xdr:col>8</xdr:col>
      <xdr:colOff>1095374</xdr:colOff>
      <xdr:row>3</xdr:row>
      <xdr:rowOff>47625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"/>
          <a:ext cx="76199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0</xdr:row>
      <xdr:rowOff>57150</xdr:rowOff>
    </xdr:from>
    <xdr:to>
      <xdr:col>4</xdr:col>
      <xdr:colOff>895350</xdr:colOff>
      <xdr:row>2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715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133350</xdr:rowOff>
    </xdr:from>
    <xdr:to>
      <xdr:col>2</xdr:col>
      <xdr:colOff>1152525</xdr:colOff>
      <xdr:row>1</xdr:row>
      <xdr:rowOff>523875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95275"/>
          <a:ext cx="15049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homologado%20conac/Estados%20Presupuestales%204T2018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Admon"/>
      <sheetName val="CAdmon (2)"/>
      <sheetName val="COG"/>
      <sheetName val="CTG"/>
      <sheetName val="CFG"/>
      <sheetName val="EN"/>
      <sheetName val="ID"/>
      <sheetName val="FF"/>
    </sheetNames>
    <sheetDataSet>
      <sheetData sheetId="0"/>
      <sheetData sheetId="1">
        <row r="19">
          <cell r="E19">
            <v>806172069.40999997</v>
          </cell>
          <cell r="F19">
            <v>5247376138.4099998</v>
          </cell>
          <cell r="G19">
            <v>5176164290.2200003</v>
          </cell>
          <cell r="H19">
            <v>5170295216.9200001</v>
          </cell>
          <cell r="I19">
            <v>71211848.18999958</v>
          </cell>
        </row>
      </sheetData>
      <sheetData sheetId="2"/>
      <sheetData sheetId="3"/>
      <sheetData sheetId="4">
        <row r="5">
          <cell r="B5" t="str">
            <v>Del 1 de Enero Al 31 de Diciembre de 2018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7"/>
  <sheetViews>
    <sheetView showGridLines="0" tabSelected="1" showWhiteSpace="0" topLeftCell="A18" zoomScale="85" zoomScaleNormal="85" workbookViewId="0">
      <selection activeCell="A51" sqref="A51"/>
    </sheetView>
  </sheetViews>
  <sheetFormatPr baseColWidth="10" defaultRowHeight="0" customHeight="1" zeroHeight="1" x14ac:dyDescent="0.2"/>
  <cols>
    <col min="1" max="1" width="7.85546875" style="2" customWidth="1"/>
    <col min="2" max="2" width="4.5703125" style="3" customWidth="1"/>
    <col min="3" max="3" width="57.42578125" style="1" customWidth="1"/>
    <col min="4" max="4" width="16.85546875" style="1" bestFit="1" customWidth="1"/>
    <col min="5" max="9" width="16.5703125" style="1" bestFit="1" customWidth="1"/>
    <col min="10" max="10" width="7.28515625" style="2" customWidth="1"/>
    <col min="11" max="16384" width="11.42578125" style="1"/>
  </cols>
  <sheetData>
    <row r="1" spans="1:10" ht="17.25" customHeight="1" x14ac:dyDescent="0.2"/>
    <row r="2" spans="1:10" ht="42.75" customHeight="1" x14ac:dyDescent="0.2"/>
    <row r="3" spans="1:10" ht="18.75" customHeight="1" x14ac:dyDescent="0.2">
      <c r="B3" s="34" t="s">
        <v>46</v>
      </c>
      <c r="C3" s="34"/>
      <c r="D3" s="34"/>
      <c r="E3" s="34"/>
      <c r="F3" s="34"/>
      <c r="G3" s="34"/>
      <c r="H3" s="34"/>
      <c r="I3" s="34"/>
    </row>
    <row r="4" spans="1:10" ht="18.75" customHeight="1" x14ac:dyDescent="0.2">
      <c r="B4" s="34" t="s">
        <v>45</v>
      </c>
      <c r="C4" s="34"/>
      <c r="D4" s="34"/>
      <c r="E4" s="34"/>
      <c r="F4" s="34"/>
      <c r="G4" s="34"/>
      <c r="H4" s="34"/>
      <c r="I4" s="34"/>
    </row>
    <row r="5" spans="1:10" ht="18.75" customHeight="1" x14ac:dyDescent="0.2">
      <c r="B5" s="34" t="s">
        <v>44</v>
      </c>
      <c r="C5" s="34"/>
      <c r="D5" s="34"/>
      <c r="E5" s="34"/>
      <c r="F5" s="34"/>
      <c r="G5" s="34"/>
      <c r="H5" s="34"/>
      <c r="I5" s="34"/>
    </row>
    <row r="6" spans="1:10" ht="18.75" customHeight="1" x14ac:dyDescent="0.2">
      <c r="B6" s="34" t="str">
        <f>+[1]CTG!B5</f>
        <v>Del 1 de Enero Al 31 de Diciembre de 2018</v>
      </c>
      <c r="C6" s="34"/>
      <c r="D6" s="34"/>
      <c r="E6" s="34"/>
      <c r="F6" s="34"/>
      <c r="G6" s="34"/>
      <c r="H6" s="34"/>
      <c r="I6" s="34"/>
    </row>
    <row r="7" spans="1:10" s="2" customFormat="1" ht="9" customHeight="1" x14ac:dyDescent="0.2">
      <c r="B7" s="33"/>
      <c r="C7" s="33"/>
      <c r="D7" s="33"/>
      <c r="E7" s="33"/>
      <c r="F7" s="33"/>
      <c r="G7" s="33"/>
      <c r="H7" s="33"/>
      <c r="I7" s="33"/>
    </row>
    <row r="8" spans="1:10" s="2" customFormat="1" ht="9" customHeight="1" x14ac:dyDescent="0.2">
      <c r="B8" s="33"/>
      <c r="C8" s="33"/>
      <c r="D8" s="33"/>
      <c r="E8" s="33"/>
      <c r="F8" s="33"/>
      <c r="G8" s="33"/>
      <c r="H8" s="33"/>
      <c r="I8" s="33"/>
    </row>
    <row r="9" spans="1:10" ht="12.75" x14ac:dyDescent="0.2">
      <c r="B9" s="38" t="s">
        <v>43</v>
      </c>
      <c r="C9" s="38"/>
      <c r="D9" s="39" t="s">
        <v>42</v>
      </c>
      <c r="E9" s="40"/>
      <c r="F9" s="40"/>
      <c r="G9" s="40"/>
      <c r="H9" s="41"/>
      <c r="I9" s="42" t="s">
        <v>41</v>
      </c>
    </row>
    <row r="10" spans="1:10" ht="25.5" x14ac:dyDescent="0.2">
      <c r="B10" s="38"/>
      <c r="C10" s="38"/>
      <c r="D10" s="32" t="s">
        <v>40</v>
      </c>
      <c r="E10" s="32" t="s">
        <v>39</v>
      </c>
      <c r="F10" s="32" t="s">
        <v>38</v>
      </c>
      <c r="G10" s="32" t="s">
        <v>37</v>
      </c>
      <c r="H10" s="32" t="s">
        <v>36</v>
      </c>
      <c r="I10" s="42"/>
    </row>
    <row r="11" spans="1:10" ht="12.75" x14ac:dyDescent="0.2">
      <c r="B11" s="38"/>
      <c r="C11" s="38"/>
      <c r="D11" s="32">
        <v>1</v>
      </c>
      <c r="E11" s="32">
        <v>2</v>
      </c>
      <c r="F11" s="32" t="s">
        <v>35</v>
      </c>
      <c r="G11" s="32">
        <v>4</v>
      </c>
      <c r="H11" s="32">
        <v>5</v>
      </c>
      <c r="I11" s="32" t="s">
        <v>34</v>
      </c>
    </row>
    <row r="12" spans="1:10" ht="3" customHeight="1" x14ac:dyDescent="0.2">
      <c r="B12" s="31"/>
      <c r="C12" s="30"/>
      <c r="D12" s="29"/>
      <c r="E12" s="29"/>
      <c r="F12" s="29"/>
      <c r="G12" s="29"/>
      <c r="H12" s="29"/>
      <c r="I12" s="29"/>
    </row>
    <row r="13" spans="1:10" s="12" customFormat="1" ht="12.75" x14ac:dyDescent="0.25">
      <c r="A13" s="13"/>
      <c r="B13" s="43" t="s">
        <v>33</v>
      </c>
      <c r="C13" s="44"/>
      <c r="D13" s="28">
        <f t="shared" ref="D13:I13" si="0">SUM(D14:D22)</f>
        <v>0</v>
      </c>
      <c r="E13" s="28">
        <f t="shared" si="0"/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13"/>
    </row>
    <row r="14" spans="1:10" s="12" customFormat="1" ht="12.75" x14ac:dyDescent="0.25">
      <c r="A14" s="13"/>
      <c r="B14" s="22"/>
      <c r="C14" s="21" t="s">
        <v>32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f t="shared" ref="I14:I21" si="1">+F14-G14</f>
        <v>0</v>
      </c>
      <c r="J14" s="13"/>
    </row>
    <row r="15" spans="1:10" s="12" customFormat="1" ht="12.75" x14ac:dyDescent="0.25">
      <c r="A15" s="13"/>
      <c r="B15" s="22"/>
      <c r="C15" s="21" t="s">
        <v>31</v>
      </c>
      <c r="D15" s="26">
        <v>0</v>
      </c>
      <c r="E15" s="26">
        <v>0</v>
      </c>
      <c r="F15" s="20">
        <f t="shared" ref="F15:F21" si="2">+D15+E15</f>
        <v>0</v>
      </c>
      <c r="G15" s="26">
        <v>0</v>
      </c>
      <c r="H15" s="26">
        <v>0</v>
      </c>
      <c r="I15" s="20">
        <f t="shared" si="1"/>
        <v>0</v>
      </c>
      <c r="J15" s="13"/>
    </row>
    <row r="16" spans="1:10" s="12" customFormat="1" ht="12.75" x14ac:dyDescent="0.25">
      <c r="A16" s="13"/>
      <c r="B16" s="22"/>
      <c r="C16" s="21" t="s">
        <v>30</v>
      </c>
      <c r="D16" s="26">
        <v>0</v>
      </c>
      <c r="E16" s="26">
        <v>0</v>
      </c>
      <c r="F16" s="20">
        <f t="shared" si="2"/>
        <v>0</v>
      </c>
      <c r="G16" s="26">
        <v>0</v>
      </c>
      <c r="H16" s="26">
        <v>0</v>
      </c>
      <c r="I16" s="20">
        <f t="shared" si="1"/>
        <v>0</v>
      </c>
      <c r="J16" s="13"/>
    </row>
    <row r="17" spans="1:10" s="12" customFormat="1" ht="12.75" x14ac:dyDescent="0.25">
      <c r="A17" s="13"/>
      <c r="B17" s="22"/>
      <c r="C17" s="21" t="s">
        <v>29</v>
      </c>
      <c r="D17" s="26">
        <v>0</v>
      </c>
      <c r="E17" s="26">
        <v>0</v>
      </c>
      <c r="F17" s="20">
        <f t="shared" si="2"/>
        <v>0</v>
      </c>
      <c r="G17" s="26">
        <v>0</v>
      </c>
      <c r="H17" s="26">
        <v>0</v>
      </c>
      <c r="I17" s="20">
        <f t="shared" si="1"/>
        <v>0</v>
      </c>
      <c r="J17" s="13"/>
    </row>
    <row r="18" spans="1:10" s="12" customFormat="1" ht="12.75" x14ac:dyDescent="0.25">
      <c r="A18" s="13"/>
      <c r="B18" s="22"/>
      <c r="C18" s="21" t="s">
        <v>28</v>
      </c>
      <c r="D18" s="26">
        <v>0</v>
      </c>
      <c r="E18" s="26">
        <v>0</v>
      </c>
      <c r="F18" s="20">
        <f t="shared" si="2"/>
        <v>0</v>
      </c>
      <c r="G18" s="26">
        <v>0</v>
      </c>
      <c r="H18" s="26">
        <v>0</v>
      </c>
      <c r="I18" s="20">
        <f t="shared" si="1"/>
        <v>0</v>
      </c>
      <c r="J18" s="13"/>
    </row>
    <row r="19" spans="1:10" s="12" customFormat="1" ht="12.75" x14ac:dyDescent="0.25">
      <c r="A19" s="13"/>
      <c r="B19" s="22"/>
      <c r="C19" s="21" t="s">
        <v>27</v>
      </c>
      <c r="D19" s="26">
        <v>0</v>
      </c>
      <c r="E19" s="26">
        <v>0</v>
      </c>
      <c r="F19" s="20">
        <f t="shared" si="2"/>
        <v>0</v>
      </c>
      <c r="G19" s="26">
        <v>0</v>
      </c>
      <c r="H19" s="26">
        <v>0</v>
      </c>
      <c r="I19" s="20">
        <f t="shared" si="1"/>
        <v>0</v>
      </c>
      <c r="J19" s="13"/>
    </row>
    <row r="20" spans="1:10" s="12" customFormat="1" ht="12.75" x14ac:dyDescent="0.25">
      <c r="A20" s="13"/>
      <c r="B20" s="22"/>
      <c r="C20" s="21" t="s">
        <v>26</v>
      </c>
      <c r="D20" s="26">
        <v>0</v>
      </c>
      <c r="E20" s="26">
        <v>0</v>
      </c>
      <c r="F20" s="20">
        <f t="shared" si="2"/>
        <v>0</v>
      </c>
      <c r="G20" s="26">
        <v>0</v>
      </c>
      <c r="H20" s="26">
        <v>0</v>
      </c>
      <c r="I20" s="20">
        <f t="shared" si="1"/>
        <v>0</v>
      </c>
      <c r="J20" s="13"/>
    </row>
    <row r="21" spans="1:10" s="12" customFormat="1" ht="12.75" x14ac:dyDescent="0.25">
      <c r="A21" s="13"/>
      <c r="B21" s="22"/>
      <c r="C21" s="21" t="s">
        <v>25</v>
      </c>
      <c r="D21" s="26">
        <v>0</v>
      </c>
      <c r="E21" s="26">
        <v>0</v>
      </c>
      <c r="F21" s="20">
        <f t="shared" si="2"/>
        <v>0</v>
      </c>
      <c r="G21" s="26">
        <v>0</v>
      </c>
      <c r="H21" s="26">
        <v>0</v>
      </c>
      <c r="I21" s="20">
        <f t="shared" si="1"/>
        <v>0</v>
      </c>
      <c r="J21" s="13"/>
    </row>
    <row r="22" spans="1:10" s="12" customFormat="1" ht="12.75" x14ac:dyDescent="0.25">
      <c r="A22" s="13"/>
      <c r="B22" s="22"/>
      <c r="C22" s="21"/>
      <c r="D22" s="26"/>
      <c r="E22" s="26"/>
      <c r="F22" s="20"/>
      <c r="G22" s="26"/>
      <c r="H22" s="26"/>
      <c r="I22" s="20"/>
      <c r="J22" s="13"/>
    </row>
    <row r="23" spans="1:10" s="7" customFormat="1" ht="12.75" x14ac:dyDescent="0.25">
      <c r="A23" s="8"/>
      <c r="B23" s="43" t="s">
        <v>24</v>
      </c>
      <c r="C23" s="44"/>
      <c r="D23" s="20">
        <f t="shared" ref="D23:I23" si="3">+D26</f>
        <v>4441204069</v>
      </c>
      <c r="E23" s="20">
        <f t="shared" si="3"/>
        <v>806172069.40999997</v>
      </c>
      <c r="F23" s="20">
        <f t="shared" si="3"/>
        <v>5247376138.4099998</v>
      </c>
      <c r="G23" s="20">
        <f t="shared" si="3"/>
        <v>5176164290.2200003</v>
      </c>
      <c r="H23" s="20">
        <f t="shared" si="3"/>
        <v>5170295216.9200001</v>
      </c>
      <c r="I23" s="20">
        <f t="shared" si="3"/>
        <v>71211848.18999958</v>
      </c>
      <c r="J23" s="8"/>
    </row>
    <row r="24" spans="1:10" s="12" customFormat="1" ht="12.75" x14ac:dyDescent="0.25">
      <c r="A24" s="13"/>
      <c r="B24" s="22"/>
      <c r="C24" s="18" t="s">
        <v>23</v>
      </c>
      <c r="D24" s="17">
        <v>0</v>
      </c>
      <c r="E24" s="17">
        <v>0</v>
      </c>
      <c r="F24" s="17">
        <f>+D24+E24</f>
        <v>0</v>
      </c>
      <c r="G24" s="17">
        <v>0</v>
      </c>
      <c r="H24" s="17">
        <v>0</v>
      </c>
      <c r="I24" s="17">
        <f t="shared" ref="I24:I31" si="4">+F24-G24</f>
        <v>0</v>
      </c>
      <c r="J24" s="13"/>
    </row>
    <row r="25" spans="1:10" s="12" customFormat="1" ht="12.75" x14ac:dyDescent="0.25">
      <c r="A25" s="13"/>
      <c r="B25" s="22"/>
      <c r="C25" s="18" t="s">
        <v>22</v>
      </c>
      <c r="D25" s="17">
        <v>0</v>
      </c>
      <c r="E25" s="17">
        <v>0</v>
      </c>
      <c r="F25" s="17">
        <f>+D25+E25</f>
        <v>0</v>
      </c>
      <c r="G25" s="17">
        <v>0</v>
      </c>
      <c r="H25" s="17">
        <v>0</v>
      </c>
      <c r="I25" s="17">
        <f t="shared" si="4"/>
        <v>0</v>
      </c>
      <c r="J25" s="13"/>
    </row>
    <row r="26" spans="1:10" s="12" customFormat="1" ht="12.75" x14ac:dyDescent="0.2">
      <c r="A26" s="13"/>
      <c r="B26" s="22"/>
      <c r="C26" s="21" t="s">
        <v>21</v>
      </c>
      <c r="D26" s="27">
        <v>4441204069</v>
      </c>
      <c r="E26" s="27">
        <v>806172069.40999997</v>
      </c>
      <c r="F26" s="26">
        <f>D26+E26</f>
        <v>5247376138.4099998</v>
      </c>
      <c r="G26" s="27">
        <v>5176164290.2200003</v>
      </c>
      <c r="H26" s="27">
        <v>5170295216.9200001</v>
      </c>
      <c r="I26" s="26">
        <f t="shared" si="4"/>
        <v>71211848.18999958</v>
      </c>
      <c r="J26" s="13"/>
    </row>
    <row r="27" spans="1:10" s="12" customFormat="1" ht="12.75" x14ac:dyDescent="0.25">
      <c r="A27" s="13"/>
      <c r="B27" s="22"/>
      <c r="C27" s="21" t="s">
        <v>20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7">
        <f t="shared" si="4"/>
        <v>0</v>
      </c>
      <c r="J27" s="13"/>
    </row>
    <row r="28" spans="1:10" s="12" customFormat="1" ht="12.75" x14ac:dyDescent="0.25">
      <c r="A28" s="13"/>
      <c r="B28" s="22"/>
      <c r="C28" s="21" t="s">
        <v>19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7">
        <f t="shared" si="4"/>
        <v>0</v>
      </c>
      <c r="J28" s="13"/>
    </row>
    <row r="29" spans="1:10" s="12" customFormat="1" ht="12.75" x14ac:dyDescent="0.25">
      <c r="A29" s="13"/>
      <c r="B29" s="22"/>
      <c r="C29" s="21" t="s">
        <v>18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7">
        <f t="shared" si="4"/>
        <v>0</v>
      </c>
      <c r="J29" s="13"/>
    </row>
    <row r="30" spans="1:10" s="12" customFormat="1" ht="12.75" x14ac:dyDescent="0.25">
      <c r="A30" s="13"/>
      <c r="B30" s="22"/>
      <c r="C30" s="21" t="s">
        <v>17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7">
        <f t="shared" si="4"/>
        <v>0</v>
      </c>
      <c r="J30" s="13"/>
    </row>
    <row r="31" spans="1:10" s="12" customFormat="1" ht="12.75" x14ac:dyDescent="0.25">
      <c r="A31" s="13"/>
      <c r="B31" s="22"/>
      <c r="C31" s="21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7">
        <f t="shared" si="4"/>
        <v>0</v>
      </c>
      <c r="J31" s="13"/>
    </row>
    <row r="32" spans="1:10" s="7" customFormat="1" ht="12.75" x14ac:dyDescent="0.25">
      <c r="A32" s="24"/>
      <c r="B32" s="35" t="s">
        <v>16</v>
      </c>
      <c r="C32" s="36"/>
      <c r="D32" s="20">
        <f t="shared" ref="D32:I32" si="5">SUM(D33:D41)</f>
        <v>0</v>
      </c>
      <c r="E32" s="20">
        <f t="shared" si="5"/>
        <v>0</v>
      </c>
      <c r="F32" s="20">
        <f t="shared" si="5"/>
        <v>0</v>
      </c>
      <c r="G32" s="20">
        <f t="shared" si="5"/>
        <v>0</v>
      </c>
      <c r="H32" s="20">
        <f t="shared" si="5"/>
        <v>0</v>
      </c>
      <c r="I32" s="20">
        <f t="shared" si="5"/>
        <v>0</v>
      </c>
      <c r="J32" s="8"/>
    </row>
    <row r="33" spans="1:10" s="12" customFormat="1" ht="12.75" x14ac:dyDescent="0.25">
      <c r="A33" s="23"/>
      <c r="B33" s="19"/>
      <c r="C33" s="18" t="s">
        <v>15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f>+F33-G33</f>
        <v>0</v>
      </c>
      <c r="J33" s="13"/>
    </row>
    <row r="34" spans="1:10" s="12" customFormat="1" ht="12.75" x14ac:dyDescent="0.25">
      <c r="A34" s="23"/>
      <c r="B34" s="19"/>
      <c r="C34" s="18" t="s">
        <v>14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f>+F34-G34-H34</f>
        <v>0</v>
      </c>
      <c r="J34" s="13"/>
    </row>
    <row r="35" spans="1:10" s="12" customFormat="1" ht="12.75" x14ac:dyDescent="0.25">
      <c r="A35" s="23"/>
      <c r="B35" s="19"/>
      <c r="C35" s="18" t="s">
        <v>13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f t="shared" ref="I35:I41" si="6">+F35-G35</f>
        <v>0</v>
      </c>
      <c r="J35" s="13"/>
    </row>
    <row r="36" spans="1:10" s="12" customFormat="1" ht="12.75" x14ac:dyDescent="0.25">
      <c r="A36" s="23"/>
      <c r="B36" s="19"/>
      <c r="C36" s="18" t="s">
        <v>12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f t="shared" si="6"/>
        <v>0</v>
      </c>
      <c r="J36" s="13"/>
    </row>
    <row r="37" spans="1:10" s="12" customFormat="1" ht="12.75" x14ac:dyDescent="0.25">
      <c r="A37" s="23"/>
      <c r="B37" s="19"/>
      <c r="C37" s="18" t="s">
        <v>11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f t="shared" si="6"/>
        <v>0</v>
      </c>
      <c r="J37" s="13"/>
    </row>
    <row r="38" spans="1:10" s="12" customFormat="1" ht="12.75" x14ac:dyDescent="0.25">
      <c r="A38" s="23"/>
      <c r="B38" s="19"/>
      <c r="C38" s="18" t="s">
        <v>10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f t="shared" si="6"/>
        <v>0</v>
      </c>
      <c r="J38" s="13"/>
    </row>
    <row r="39" spans="1:10" s="12" customFormat="1" ht="12.75" x14ac:dyDescent="0.25">
      <c r="A39" s="23"/>
      <c r="B39" s="19"/>
      <c r="C39" s="18" t="s">
        <v>9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f t="shared" si="6"/>
        <v>0</v>
      </c>
      <c r="J39" s="13"/>
    </row>
    <row r="40" spans="1:10" s="12" customFormat="1" ht="12.75" x14ac:dyDescent="0.25">
      <c r="A40" s="23"/>
      <c r="B40" s="19"/>
      <c r="C40" s="18" t="s">
        <v>8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f t="shared" si="6"/>
        <v>0</v>
      </c>
      <c r="J40" s="13"/>
    </row>
    <row r="41" spans="1:10" s="12" customFormat="1" ht="12.75" x14ac:dyDescent="0.25">
      <c r="A41" s="23"/>
      <c r="B41" s="19"/>
      <c r="C41" s="18" t="s">
        <v>7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f t="shared" si="6"/>
        <v>0</v>
      </c>
      <c r="J41" s="13"/>
    </row>
    <row r="42" spans="1:10" s="12" customFormat="1" ht="12.75" x14ac:dyDescent="0.25">
      <c r="A42" s="13"/>
      <c r="B42" s="22"/>
      <c r="C42" s="21"/>
      <c r="D42" s="17"/>
      <c r="E42" s="17"/>
      <c r="F42" s="17"/>
      <c r="G42" s="17"/>
      <c r="H42" s="17"/>
      <c r="I42" s="17"/>
      <c r="J42" s="13"/>
    </row>
    <row r="43" spans="1:10" s="7" customFormat="1" ht="12.75" x14ac:dyDescent="0.25">
      <c r="A43" s="8"/>
      <c r="B43" s="35" t="s">
        <v>6</v>
      </c>
      <c r="C43" s="36"/>
      <c r="D43" s="20">
        <f>SUM(D44:D47)</f>
        <v>0</v>
      </c>
      <c r="E43" s="20">
        <f>SUM(E44:E47)</f>
        <v>0</v>
      </c>
      <c r="F43" s="20">
        <f>SUM(F44:F47)</f>
        <v>0</v>
      </c>
      <c r="G43" s="20">
        <f>SUM(G44:G47)</f>
        <v>0</v>
      </c>
      <c r="H43" s="20">
        <f>SUM(H44:H47)</f>
        <v>0</v>
      </c>
      <c r="I43" s="20">
        <f>+F43-G43</f>
        <v>0</v>
      </c>
      <c r="J43" s="8"/>
    </row>
    <row r="44" spans="1:10" s="12" customFormat="1" ht="14.25" customHeight="1" x14ac:dyDescent="0.25">
      <c r="A44" s="13"/>
      <c r="B44" s="19"/>
      <c r="C44" s="18" t="s">
        <v>5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f>+F44-G44</f>
        <v>0</v>
      </c>
      <c r="J44" s="13"/>
    </row>
    <row r="45" spans="1:10" s="12" customFormat="1" ht="25.5" x14ac:dyDescent="0.25">
      <c r="A45" s="13"/>
      <c r="B45" s="19"/>
      <c r="C45" s="18" t="s">
        <v>4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f>+F45-G45</f>
        <v>0</v>
      </c>
      <c r="J45" s="13"/>
    </row>
    <row r="46" spans="1:10" s="12" customFormat="1" ht="12.75" x14ac:dyDescent="0.25">
      <c r="A46" s="13"/>
      <c r="B46" s="19"/>
      <c r="C46" s="18" t="s">
        <v>3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f>+F46-G46</f>
        <v>0</v>
      </c>
      <c r="J46" s="13"/>
    </row>
    <row r="47" spans="1:10" s="12" customFormat="1" ht="12.75" x14ac:dyDescent="0.25">
      <c r="A47" s="13"/>
      <c r="B47" s="19"/>
      <c r="C47" s="18" t="s">
        <v>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f>+F47-G47</f>
        <v>0</v>
      </c>
      <c r="J47" s="13"/>
    </row>
    <row r="48" spans="1:10" s="12" customFormat="1" ht="12.75" x14ac:dyDescent="0.25">
      <c r="A48" s="13"/>
      <c r="B48" s="16"/>
      <c r="C48" s="15"/>
      <c r="D48" s="14"/>
      <c r="E48" s="14"/>
      <c r="F48" s="14"/>
      <c r="G48" s="14"/>
      <c r="H48" s="14"/>
      <c r="I48" s="14"/>
      <c r="J48" s="13"/>
    </row>
    <row r="49" spans="1:10" s="7" customFormat="1" ht="14.25" customHeight="1" x14ac:dyDescent="0.25">
      <c r="A49" s="8"/>
      <c r="B49" s="11"/>
      <c r="C49" s="10" t="s">
        <v>1</v>
      </c>
      <c r="D49" s="9">
        <f t="shared" ref="D49:I49" si="7">+D13+D23+D32+D43</f>
        <v>4441204069</v>
      </c>
      <c r="E49" s="9">
        <f t="shared" si="7"/>
        <v>806172069.40999997</v>
      </c>
      <c r="F49" s="9">
        <f t="shared" si="7"/>
        <v>5247376138.4099998</v>
      </c>
      <c r="G49" s="9">
        <f t="shared" si="7"/>
        <v>5176164290.2200003</v>
      </c>
      <c r="H49" s="9">
        <f t="shared" si="7"/>
        <v>5170295216.9200001</v>
      </c>
      <c r="I49" s="9">
        <f t="shared" si="7"/>
        <v>71211848.18999958</v>
      </c>
      <c r="J49" s="8"/>
    </row>
    <row r="50" spans="1:10" ht="12.75" x14ac:dyDescent="0.2">
      <c r="B50" s="6" t="s">
        <v>0</v>
      </c>
    </row>
    <row r="51" spans="1:10" ht="12.75" x14ac:dyDescent="0.2">
      <c r="F51" s="5" t="str">
        <f>IF(F49=[1]CAdmon!$F$19," ","ERROR")</f>
        <v xml:space="preserve"> </v>
      </c>
      <c r="G51" s="5" t="str">
        <f>IF(G49=[1]CAdmon!$G$19," ","ERROR")</f>
        <v xml:space="preserve"> </v>
      </c>
      <c r="H51" s="5" t="str">
        <f>IF(H49=[1]CAdmon!$H$19," ","ERROR")</f>
        <v xml:space="preserve"> </v>
      </c>
      <c r="I51" s="5" t="str">
        <f>IF(I49=[1]CAdmon!$I$19," ","ERROR")</f>
        <v xml:space="preserve"> </v>
      </c>
    </row>
    <row r="52" spans="1:10" ht="12.75" x14ac:dyDescent="0.2"/>
    <row r="53" spans="1:10" ht="12.75" x14ac:dyDescent="0.2"/>
    <row r="54" spans="1:10" ht="12.75" x14ac:dyDescent="0.2">
      <c r="C54" s="4"/>
      <c r="F54" s="37"/>
      <c r="G54" s="37"/>
      <c r="H54" s="37"/>
      <c r="I54" s="37"/>
    </row>
    <row r="55" spans="1:10" ht="12.75" x14ac:dyDescent="0.2">
      <c r="C55" s="4"/>
      <c r="F55" s="37"/>
      <c r="G55" s="37"/>
      <c r="H55" s="37"/>
      <c r="I55" s="37"/>
    </row>
    <row r="56" spans="1:10" ht="12.75" x14ac:dyDescent="0.2">
      <c r="C56" s="4"/>
      <c r="F56" s="37"/>
      <c r="G56" s="37"/>
      <c r="H56" s="37"/>
      <c r="I56" s="37"/>
    </row>
    <row r="57" spans="1:10" ht="12.75" x14ac:dyDescent="0.2"/>
  </sheetData>
  <mergeCells count="10">
    <mergeCell ref="B43:C43"/>
    <mergeCell ref="F54:I54"/>
    <mergeCell ref="F55:I55"/>
    <mergeCell ref="F56:I56"/>
    <mergeCell ref="B9:C11"/>
    <mergeCell ref="D9:H9"/>
    <mergeCell ref="I9:I10"/>
    <mergeCell ref="B13:C13"/>
    <mergeCell ref="B23:C23"/>
    <mergeCell ref="B32:C32"/>
  </mergeCells>
  <printOptions horizontalCentered="1"/>
  <pageMargins left="0" right="0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2019-01-22T19:53:59Z</cp:lastPrinted>
  <dcterms:created xsi:type="dcterms:W3CDTF">2019-01-21T21:39:14Z</dcterms:created>
  <dcterms:modified xsi:type="dcterms:W3CDTF">2019-01-22T19:54:01Z</dcterms:modified>
</cp:coreProperties>
</file>