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FG" sheetId="1" r:id="rId1"/>
  </sheets>
  <externalReferences>
    <externalReference r:id="rId2"/>
  </externalReferences>
  <definedNames>
    <definedName name="_xlnm.Print_Area" localSheetId="0">CFG!$A$1:$L$57</definedName>
  </definedNames>
  <calcPr calcId="145621"/>
</workbook>
</file>

<file path=xl/calcChain.xml><?xml version="1.0" encoding="utf-8"?>
<calcChain xmlns="http://schemas.openxmlformats.org/spreadsheetml/2006/main">
  <c r="K46" i="1" l="1"/>
  <c r="K45" i="1"/>
  <c r="K44" i="1"/>
  <c r="K43" i="1"/>
  <c r="J42" i="1"/>
  <c r="I42" i="1"/>
  <c r="H42" i="1"/>
  <c r="G42" i="1"/>
  <c r="F42" i="1"/>
  <c r="K42" i="1" s="1"/>
  <c r="E42" i="1"/>
  <c r="D42" i="1"/>
  <c r="K40" i="1"/>
  <c r="K39" i="1"/>
  <c r="K38" i="1"/>
  <c r="K37" i="1"/>
  <c r="K36" i="1"/>
  <c r="K35" i="1"/>
  <c r="K34" i="1"/>
  <c r="K33" i="1"/>
  <c r="K32" i="1"/>
  <c r="J31" i="1"/>
  <c r="I31" i="1"/>
  <c r="H31" i="1"/>
  <c r="G31" i="1"/>
  <c r="F31" i="1"/>
  <c r="E31" i="1"/>
  <c r="D31" i="1"/>
  <c r="K30" i="1"/>
  <c r="K29" i="1"/>
  <c r="K28" i="1"/>
  <c r="K27" i="1"/>
  <c r="K26" i="1"/>
  <c r="F25" i="1"/>
  <c r="F22" i="1" s="1"/>
  <c r="F24" i="1"/>
  <c r="K24" i="1" s="1"/>
  <c r="F23" i="1"/>
  <c r="K23" i="1" s="1"/>
  <c r="J22" i="1"/>
  <c r="I22" i="1"/>
  <c r="H22" i="1"/>
  <c r="H48" i="1" s="1"/>
  <c r="H50" i="1" s="1"/>
  <c r="G22" i="1"/>
  <c r="E22" i="1"/>
  <c r="D22" i="1"/>
  <c r="K20" i="1"/>
  <c r="F20" i="1"/>
  <c r="F19" i="1"/>
  <c r="K19" i="1" s="1"/>
  <c r="F18" i="1"/>
  <c r="K18" i="1" s="1"/>
  <c r="F17" i="1"/>
  <c r="K17" i="1" s="1"/>
  <c r="F16" i="1"/>
  <c r="K16" i="1" s="1"/>
  <c r="F15" i="1"/>
  <c r="K15" i="1" s="1"/>
  <c r="K14" i="1"/>
  <c r="F14" i="1"/>
  <c r="K13" i="1"/>
  <c r="J12" i="1"/>
  <c r="J48" i="1" s="1"/>
  <c r="J50" i="1" s="1"/>
  <c r="I12" i="1"/>
  <c r="H12" i="1"/>
  <c r="G12" i="1"/>
  <c r="F12" i="1"/>
  <c r="F48" i="1" s="1"/>
  <c r="F50" i="1" s="1"/>
  <c r="E12" i="1"/>
  <c r="E48" i="1" s="1"/>
  <c r="D12" i="1"/>
  <c r="D48" i="1" l="1"/>
  <c r="I48" i="1"/>
  <c r="G48" i="1"/>
  <c r="K31" i="1"/>
  <c r="K12" i="1"/>
  <c r="K25" i="1"/>
  <c r="K22" i="1" s="1"/>
  <c r="K48" i="1" l="1"/>
  <c r="K50" i="1" s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<sst xmlns="http://schemas.openxmlformats.org/spreadsheetml/2006/main" count="49" uniqueCount="49">
  <si>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</si>
  <si>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</si>
  <si>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1 de Enero Al 30 de Junio de 2018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</si>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</sst>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19" fillId="14" borderId="12" applyNumberFormat="0" applyProtection="0">
      <alignment horizontal="center" vertical="center" wrapText="1"/>
    </xf>
    <xf numFmtId="4" fontId="20" fillId="15" borderId="12" applyNumberFormat="0" applyProtection="0">
      <alignment horizontal="center" vertical="center" wrapText="1"/>
    </xf>
    <xf numFmtId="4" fontId="21" fillId="14" borderId="12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2" applyNumberFormat="0" applyProtection="0">
      <alignment horizontal="right" vertical="center"/>
    </xf>
    <xf numFmtId="4" fontId="23" fillId="18" borderId="12" applyNumberFormat="0" applyProtection="0">
      <alignment horizontal="right" vertical="center"/>
    </xf>
    <xf numFmtId="4" fontId="23" fillId="19" borderId="12" applyNumberFormat="0" applyProtection="0">
      <alignment horizontal="right" vertical="center"/>
    </xf>
    <xf numFmtId="4" fontId="23" fillId="20" borderId="12" applyNumberFormat="0" applyProtection="0">
      <alignment horizontal="right" vertical="center"/>
    </xf>
    <xf numFmtId="4" fontId="23" fillId="21" borderId="12" applyNumberFormat="0" applyProtection="0">
      <alignment horizontal="right" vertical="center"/>
    </xf>
    <xf numFmtId="4" fontId="23" fillId="22" borderId="12" applyNumberFormat="0" applyProtection="0">
      <alignment horizontal="right" vertical="center"/>
    </xf>
    <xf numFmtId="4" fontId="23" fillId="23" borderId="12" applyNumberFormat="0" applyProtection="0">
      <alignment horizontal="right" vertical="center"/>
    </xf>
    <xf numFmtId="4" fontId="23" fillId="24" borderId="12" applyNumberFormat="0" applyProtection="0">
      <alignment horizontal="right" vertical="center"/>
    </xf>
    <xf numFmtId="4" fontId="23" fillId="25" borderId="12" applyNumberFormat="0" applyProtection="0">
      <alignment horizontal="right" vertical="center"/>
    </xf>
    <xf numFmtId="4" fontId="24" fillId="26" borderId="13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2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3" fillId="30" borderId="12" applyNumberFormat="0" applyProtection="0">
      <alignment vertical="center"/>
    </xf>
    <xf numFmtId="4" fontId="26" fillId="30" borderId="12" applyNumberFormat="0" applyProtection="0">
      <alignment vertical="center"/>
    </xf>
    <xf numFmtId="4" fontId="25" fillId="29" borderId="14" applyNumberFormat="0" applyProtection="0">
      <alignment horizontal="left" vertical="center" indent="1"/>
    </xf>
    <xf numFmtId="4" fontId="27" fillId="16" borderId="15" applyNumberFormat="0" applyProtection="0">
      <alignment horizontal="center" vertical="center" wrapText="1"/>
    </xf>
    <xf numFmtId="4" fontId="26" fillId="30" borderId="12" applyNumberFormat="0" applyProtection="0">
      <alignment horizontal="center" vertical="center" wrapText="1"/>
    </xf>
    <xf numFmtId="4" fontId="28" fillId="31" borderId="15" applyNumberFormat="0" applyProtection="0">
      <alignment horizontal="left" vertical="center" wrapText="1"/>
    </xf>
    <xf numFmtId="4" fontId="29" fillId="32" borderId="12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2" applyNumberFormat="0" applyProtection="0">
      <alignment horizontal="right" vertical="center"/>
    </xf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</cellStyleXfs>
  <cellXfs count="49">
    <xf numFmtId="0" fontId="0" fillId="0" borderId="0" xfId="0"/>
    <xf numFmtId="0" fontId="3" fillId="11" borderId="0" xfId="0" applyFont="1" applyFill="1" applyBorder="1" applyProtection="1">
      <protection hidden="1"/>
    </xf>
    <xf numFmtId="0" fontId="4" fillId="12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4" fillId="12" borderId="2" xfId="0" applyFont="1" applyFill="1" applyBorder="1" applyAlignment="1" applyProtection="1">
      <alignment horizontal="center" vertical="center" wrapText="1"/>
      <protection hidden="1"/>
    </xf>
    <xf numFmtId="0" fontId="3" fillId="11" borderId="3" xfId="0" applyFont="1" applyFill="1" applyBorder="1" applyAlignment="1" applyProtection="1">
      <alignment horizontal="left" vertical="center" wrapText="1"/>
      <protection hidden="1"/>
    </xf>
    <xf numFmtId="0" fontId="3" fillId="11" borderId="4" xfId="0" applyFont="1" applyFill="1" applyBorder="1" applyAlignment="1" applyProtection="1">
      <alignment horizontal="justify" vertical="center" wrapText="1"/>
      <protection hidden="1"/>
    </xf>
    <xf numFmtId="0" fontId="3" fillId="11" borderId="5" xfId="0" applyFont="1" applyFill="1" applyBorder="1" applyAlignment="1" applyProtection="1">
      <alignment horizontal="justify" vertical="center" wrapText="1"/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6" fillId="11" borderId="8" xfId="0" applyNumberFormat="1" applyFont="1" applyFill="1" applyBorder="1" applyAlignment="1" applyProtection="1">
      <alignment horizontal="right" vertical="top" wrapText="1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3" fillId="11" borderId="6" xfId="0" applyFont="1" applyFill="1" applyBorder="1" applyAlignment="1" applyProtection="1">
      <alignment horizontal="left" vertical="top"/>
      <protection hidden="1"/>
    </xf>
    <xf numFmtId="0" fontId="3" fillId="11" borderId="7" xfId="0" applyFont="1" applyFill="1" applyBorder="1" applyAlignment="1" applyProtection="1">
      <alignment horizontal="justify" vertical="top"/>
      <protection hidden="1"/>
    </xf>
    <xf numFmtId="0" fontId="3" fillId="11" borderId="8" xfId="1" applyNumberFormat="1" applyFont="1" applyFill="1" applyBorder="1" applyAlignment="1" applyProtection="1">
      <alignment horizontal="right" vertical="top" wrapText="1"/>
      <protection hidden="1"/>
    </xf>
    <xf numFmtId="0" fontId="6" fillId="11" borderId="8" xfId="1" applyNumberFormat="1" applyFont="1" applyFill="1" applyBorder="1" applyAlignment="1" applyProtection="1">
      <alignment horizontal="right" vertical="top"/>
      <protection hidden="1"/>
    </xf>
    <xf numFmtId="0" fontId="7" fillId="11" borderId="8" xfId="1" applyNumberFormat="1" applyFont="1" applyFill="1" applyBorder="1" applyAlignment="1" applyProtection="1">
      <alignment horizontal="right" vertical="top"/>
      <protection hidden="1"/>
    </xf>
    <xf numFmtId="43" fontId="6" fillId="11" borderId="8" xfId="1" applyFont="1" applyFill="1" applyBorder="1" applyAlignment="1" applyProtection="1">
      <alignment horizontal="right" vertical="top"/>
      <protection hidden="1"/>
    </xf>
    <xf numFmtId="43" fontId="3" fillId="11" borderId="8" xfId="1" applyFont="1" applyFill="1" applyBorder="1" applyAlignment="1" applyProtection="1">
      <alignment horizontal="right" vertical="top" wrapText="1"/>
      <protection hidden="1"/>
    </xf>
    <xf numFmtId="43" fontId="7" fillId="11" borderId="8" xfId="1" applyFont="1" applyFill="1" applyBorder="1" applyAlignment="1" applyProtection="1">
      <alignment horizontal="right"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3" fillId="11" borderId="7" xfId="0" applyNumberFormat="1" applyFont="1" applyFill="1" applyBorder="1" applyAlignment="1" applyProtection="1">
      <alignment horizontal="justify" vertical="top"/>
      <protection hidden="1"/>
    </xf>
    <xf numFmtId="0" fontId="6" fillId="11" borderId="7" xfId="0" applyFont="1" applyFill="1" applyBorder="1" applyAlignment="1" applyProtection="1">
      <alignment horizontal="justify" vertical="top"/>
      <protection hidden="1"/>
    </xf>
    <xf numFmtId="4" fontId="7" fillId="11" borderId="8" xfId="1" applyNumberFormat="1" applyFont="1" applyFill="1" applyBorder="1" applyAlignment="1" applyProtection="1">
      <alignment horizontal="right" vertical="top"/>
      <protection hidden="1"/>
    </xf>
    <xf numFmtId="0" fontId="3" fillId="11" borderId="8" xfId="0" applyFont="1" applyFill="1" applyBorder="1" applyAlignment="1" applyProtection="1">
      <alignment horizontal="right" vertical="top"/>
      <protection hidden="1"/>
    </xf>
    <xf numFmtId="0" fontId="3" fillId="11" borderId="8" xfId="0" applyNumberFormat="1" applyFont="1" applyFill="1" applyBorder="1" applyAlignment="1" applyProtection="1">
      <alignment horizontal="right" vertical="top"/>
      <protection hidden="1"/>
    </xf>
    <xf numFmtId="0" fontId="8" fillId="11" borderId="8" xfId="1" applyNumberFormat="1" applyFont="1" applyFill="1" applyBorder="1" applyAlignment="1" applyProtection="1">
      <alignment horizontal="right" vertical="top"/>
      <protection hidden="1"/>
    </xf>
    <xf numFmtId="0" fontId="6" fillId="11" borderId="0" xfId="0" applyNumberFormat="1" applyFont="1" applyFill="1" applyBorder="1" applyAlignment="1" applyProtection="1">
      <alignment vertical="top"/>
      <protection hidden="1"/>
    </xf>
    <xf numFmtId="0" fontId="3" fillId="11" borderId="0" xfId="0" applyNumberFormat="1" applyFont="1" applyFill="1" applyBorder="1" applyAlignment="1" applyProtection="1">
      <alignment vertical="top"/>
      <protection hidden="1"/>
    </xf>
    <xf numFmtId="0" fontId="3" fillId="11" borderId="6" xfId="0" applyNumberFormat="1" applyFont="1" applyFill="1" applyBorder="1" applyAlignment="1" applyProtection="1">
      <alignment horizontal="left" vertical="top"/>
      <protection hidden="1"/>
    </xf>
    <xf numFmtId="43" fontId="8" fillId="11" borderId="8" xfId="1" applyFont="1" applyFill="1" applyBorder="1" applyAlignment="1" applyProtection="1">
      <alignment horizontal="right" vertical="top"/>
      <protection hidden="1"/>
    </xf>
    <xf numFmtId="0" fontId="3" fillId="11" borderId="9" xfId="0" applyFont="1" applyFill="1" applyBorder="1" applyAlignment="1" applyProtection="1">
      <alignment horizontal="left" vertical="top"/>
      <protection hidden="1"/>
    </xf>
    <xf numFmtId="0" fontId="3" fillId="11" borderId="10" xfId="0" applyFont="1" applyFill="1" applyBorder="1" applyAlignment="1" applyProtection="1">
      <alignment vertical="top"/>
      <protection hidden="1"/>
    </xf>
    <xf numFmtId="43" fontId="8" fillId="11" borderId="11" xfId="1" applyFont="1" applyFill="1" applyBorder="1" applyAlignment="1" applyProtection="1">
      <alignment horizontal="right" vertical="top"/>
      <protection hidden="1"/>
    </xf>
    <xf numFmtId="0" fontId="6" fillId="11" borderId="9" xfId="0" applyFont="1" applyFill="1" applyBorder="1" applyAlignment="1" applyProtection="1">
      <alignment horizontal="left" vertical="top"/>
      <protection hidden="1"/>
    </xf>
    <xf numFmtId="0" fontId="6" fillId="11" borderId="10" xfId="0" applyFont="1" applyFill="1" applyBorder="1" applyAlignment="1" applyProtection="1">
      <alignment vertical="top"/>
      <protection hidden="1"/>
    </xf>
    <xf numFmtId="43" fontId="6" fillId="11" borderId="11" xfId="1" applyFont="1" applyFill="1" applyBorder="1" applyAlignment="1" applyProtection="1">
      <alignment horizontal="right" vertical="top"/>
      <protection hidden="1"/>
    </xf>
    <xf numFmtId="0" fontId="8" fillId="11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6" fillId="11" borderId="6" xfId="0" applyNumberFormat="1" applyFont="1" applyFill="1" applyBorder="1" applyAlignment="1" applyProtection="1">
      <alignment horizontal="left" vertical="top" wrapText="1"/>
      <protection hidden="1"/>
    </xf>
    <xf numFmtId="0" fontId="6" fillId="11" borderId="7" xfId="0" applyNumberFormat="1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center" vertical="center"/>
      <protection hidden="1"/>
    </xf>
    <xf numFmtId="0" fontId="4" fillId="12" borderId="2" xfId="0" applyFont="1" applyFill="1" applyBorder="1" applyAlignment="1" applyProtection="1">
      <alignment horizontal="center" vertical="center" wrapText="1"/>
      <protection hidden="1"/>
    </xf>
    <xf numFmtId="0" fontId="6" fillId="11" borderId="6" xfId="0" applyFont="1" applyFill="1" applyBorder="1" applyAlignment="1" applyProtection="1">
      <alignment horizontal="left" vertical="top" wrapText="1"/>
      <protection hidden="1"/>
    </xf>
    <xf numFmtId="0" fontId="6" fillId="11" borderId="7" xfId="0" applyFont="1" applyFill="1" applyBorder="1" applyAlignment="1" applyProtection="1">
      <alignment horizontal="left" vertical="top" wrapText="1"/>
      <protection hidden="1"/>
    </xf>
  </cellXfs>
  <cellStyles count="43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0" xfId="50"/>
    <cellStyle name="Millares 2 21" xfId="51"/>
    <cellStyle name="Millares 2 22" xfId="5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52</xdr:row>
      <xdr:rowOff>133350</xdr:rowOff>
    </xdr:from>
    <xdr:to>
      <xdr:col>11</xdr:col>
      <xdr:colOff>1505</xdr:colOff>
      <xdr:row>55</xdr:row>
      <xdr:rowOff>95251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9067800"/>
          <a:ext cx="12422105" cy="447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22412</xdr:colOff>
      <xdr:row>0</xdr:row>
      <xdr:rowOff>56030</xdr:rowOff>
    </xdr:from>
    <xdr:to>
      <xdr:col>2</xdr:col>
      <xdr:colOff>1018734</xdr:colOff>
      <xdr:row>1</xdr:row>
      <xdr:rowOff>149427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8" y="56030"/>
          <a:ext cx="1298881" cy="317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674851</xdr:colOff>
      <xdr:row>0</xdr:row>
      <xdr:rowOff>44824</xdr:rowOff>
    </xdr:from>
    <xdr:to>
      <xdr:col>5</xdr:col>
      <xdr:colOff>708225</xdr:colOff>
      <xdr:row>1</xdr:row>
      <xdr:rowOff>131535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6345027" y="44824"/>
          <a:ext cx="1142757" cy="310829"/>
        </a:xfrm>
        <a:prstGeom prst="rect">
          <a:avLst/>
        </a:prstGeom>
      </xdr:spPr>
    </xdr:pic>
    <xdr:clientData/>
  </xdr:twoCellAnchor>
  <xdr:twoCellAnchor editAs="oneCell">
    <xdr:from>
      <xdr:col>9</xdr:col>
      <xdr:colOff>1070964</xdr:colOff>
      <xdr:row>0</xdr:row>
      <xdr:rowOff>22412</xdr:rowOff>
    </xdr:from>
    <xdr:to>
      <xdr:col>10</xdr:col>
      <xdr:colOff>1100139</xdr:colOff>
      <xdr:row>1</xdr:row>
      <xdr:rowOff>145676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8052" y="22412"/>
          <a:ext cx="1138558" cy="3473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MIGUEL/2%20TRIM%20EDOS%20FIN/5.%20Estados%20Presupuestales,%20Programaticos%20y%20Anexos%202T%202018%20(pag%2047-6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46"/>
      <sheetName val="45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EAI"/>
      <sheetName val="COG"/>
      <sheetName val="CTG"/>
      <sheetName val="CAdmon"/>
      <sheetName val="CFG"/>
      <sheetName val="EN"/>
      <sheetName val="ID"/>
      <sheetName val="FF"/>
      <sheetName val="GCP"/>
      <sheetName val="PPI"/>
      <sheetName val="IR"/>
      <sheetName val="EBUR"/>
      <sheetName val="DGTOF"/>
      <sheetName val="Rel Cta Banc"/>
      <sheetName val="MPASUB"/>
      <sheetName val="RBI"/>
      <sheetName val="R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1">
          <cell r="F21">
            <v>5176478356.0699997</v>
          </cell>
          <cell r="H21">
            <v>1889597802.3499999</v>
          </cell>
          <cell r="J21">
            <v>1889595477.52</v>
          </cell>
          <cell r="K21">
            <v>3286880553.7199998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56"/>
  <sheetViews>
    <sheetView showGridLines="0" tabSelected="1" showWhiteSpace="0" zoomScale="85" zoomScaleNormal="85" workbookViewId="0">
      <selection activeCell="E10" sqref="E10"/>
    </sheetView>
  </sheetViews>
  <sheetFormatPr baseColWidth="10" defaultRowHeight="12.75" zeroHeight="1" x14ac:dyDescent="0.2"/>
  <cols>
    <col min="1" max="1" width="7.85546875" style="1" customWidth="1"/>
    <col min="2" max="2" width="4.5703125" style="39" customWidth="1"/>
    <col min="3" max="3" width="55.85546875" style="3" customWidth="1"/>
    <col min="4" max="4" width="16.85546875" style="3" bestFit="1" customWidth="1"/>
    <col min="5" max="11" width="16.5703125" style="3" bestFit="1" customWidth="1"/>
    <col min="12" max="12" width="7.28515625" style="1" customWidth="1"/>
    <col min="13" max="16384" width="11.42578125" style="3"/>
  </cols>
  <sheetData>
    <row r="1" spans="1:12" ht="17.25" customHeight="1" x14ac:dyDescent="0.2"/>
    <row r="2" spans="1:12" x14ac:dyDescent="0.2"/>
    <row r="3" spans="1:12" ht="18.75" customHeight="1" x14ac:dyDescent="0.2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</row>
    <row r="4" spans="1:12" ht="18.75" customHeigh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</row>
    <row r="5" spans="1:12" ht="18.75" customHeight="1" x14ac:dyDescent="0.2">
      <c r="B5" s="2" t="s">
        <v>2</v>
      </c>
      <c r="C5" s="2"/>
      <c r="D5" s="2"/>
      <c r="E5" s="2"/>
      <c r="F5" s="2"/>
      <c r="G5" s="2"/>
      <c r="H5" s="2"/>
      <c r="I5" s="2"/>
      <c r="J5" s="2"/>
      <c r="K5" s="2"/>
    </row>
    <row r="6" spans="1:12" s="1" customFormat="1" ht="9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s="1" customFormat="1" ht="9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">
      <c r="B8" s="45" t="s">
        <v>3</v>
      </c>
      <c r="C8" s="45"/>
      <c r="D8" s="46" t="s">
        <v>4</v>
      </c>
      <c r="E8" s="46"/>
      <c r="F8" s="46"/>
      <c r="G8" s="46"/>
      <c r="H8" s="46"/>
      <c r="I8" s="46"/>
      <c r="J8" s="46"/>
      <c r="K8" s="46" t="s">
        <v>5</v>
      </c>
    </row>
    <row r="9" spans="1:12" ht="25.5" x14ac:dyDescent="0.2">
      <c r="B9" s="45"/>
      <c r="C9" s="45"/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  <c r="J9" s="5" t="s">
        <v>12</v>
      </c>
      <c r="K9" s="46"/>
    </row>
    <row r="10" spans="1:12" x14ac:dyDescent="0.2">
      <c r="B10" s="45"/>
      <c r="C10" s="45"/>
      <c r="D10" s="5">
        <v>1</v>
      </c>
      <c r="E10" s="5">
        <v>2</v>
      </c>
      <c r="F10" s="5" t="s">
        <v>13</v>
      </c>
      <c r="G10" s="5">
        <v>4</v>
      </c>
      <c r="H10" s="5">
        <v>5</v>
      </c>
      <c r="I10" s="5">
        <v>6</v>
      </c>
      <c r="J10" s="5">
        <v>7</v>
      </c>
      <c r="K10" s="5" t="s">
        <v>14</v>
      </c>
    </row>
    <row r="11" spans="1:12" ht="3" customHeight="1" x14ac:dyDescent="0.2">
      <c r="B11" s="6"/>
      <c r="C11" s="7"/>
      <c r="D11" s="8"/>
      <c r="E11" s="8"/>
      <c r="F11" s="8"/>
      <c r="G11" s="8"/>
      <c r="H11" s="8"/>
      <c r="I11" s="8"/>
      <c r="J11" s="8"/>
      <c r="K11" s="8"/>
    </row>
    <row r="12" spans="1:12" s="11" customFormat="1" x14ac:dyDescent="0.25">
      <c r="A12" s="9"/>
      <c r="B12" s="47" t="s">
        <v>15</v>
      </c>
      <c r="C12" s="48"/>
      <c r="D12" s="10">
        <f>SUM(D13:D21)</f>
        <v>0</v>
      </c>
      <c r="E12" s="10">
        <f t="shared" ref="E12:K12" si="0">SUM(E13:E21)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9"/>
    </row>
    <row r="13" spans="1:12" s="11" customFormat="1" x14ac:dyDescent="0.25">
      <c r="A13" s="9"/>
      <c r="B13" s="12"/>
      <c r="C13" s="13" t="s">
        <v>16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ref="K13:K20" si="1">+F13-H13</f>
        <v>0</v>
      </c>
      <c r="L13" s="9"/>
    </row>
    <row r="14" spans="1:12" s="11" customFormat="1" x14ac:dyDescent="0.25">
      <c r="A14" s="9"/>
      <c r="B14" s="12"/>
      <c r="C14" s="13" t="s">
        <v>17</v>
      </c>
      <c r="D14" s="14">
        <v>0</v>
      </c>
      <c r="E14" s="14">
        <v>0</v>
      </c>
      <c r="F14" s="15">
        <f t="shared" ref="F14:F24" si="2">+D14+E14</f>
        <v>0</v>
      </c>
      <c r="G14" s="14">
        <v>0</v>
      </c>
      <c r="H14" s="14">
        <v>0</v>
      </c>
      <c r="I14" s="14">
        <v>0</v>
      </c>
      <c r="J14" s="14">
        <v>0</v>
      </c>
      <c r="K14" s="16">
        <f t="shared" si="1"/>
        <v>0</v>
      </c>
      <c r="L14" s="9"/>
    </row>
    <row r="15" spans="1:12" s="11" customFormat="1" x14ac:dyDescent="0.25">
      <c r="A15" s="9"/>
      <c r="B15" s="12"/>
      <c r="C15" s="13" t="s">
        <v>18</v>
      </c>
      <c r="D15" s="14">
        <v>0</v>
      </c>
      <c r="E15" s="14">
        <v>0</v>
      </c>
      <c r="F15" s="15">
        <f t="shared" si="2"/>
        <v>0</v>
      </c>
      <c r="G15" s="14">
        <v>0</v>
      </c>
      <c r="H15" s="14">
        <v>0</v>
      </c>
      <c r="I15" s="14">
        <v>0</v>
      </c>
      <c r="J15" s="14">
        <v>0</v>
      </c>
      <c r="K15" s="16">
        <f t="shared" si="1"/>
        <v>0</v>
      </c>
      <c r="L15" s="9"/>
    </row>
    <row r="16" spans="1:12" s="11" customFormat="1" x14ac:dyDescent="0.25">
      <c r="A16" s="9"/>
      <c r="B16" s="12"/>
      <c r="C16" s="13" t="s">
        <v>19</v>
      </c>
      <c r="D16" s="14">
        <v>0</v>
      </c>
      <c r="E16" s="14">
        <v>0</v>
      </c>
      <c r="F16" s="15">
        <f t="shared" si="2"/>
        <v>0</v>
      </c>
      <c r="G16" s="14">
        <v>0</v>
      </c>
      <c r="H16" s="14">
        <v>0</v>
      </c>
      <c r="I16" s="14">
        <v>0</v>
      </c>
      <c r="J16" s="14">
        <v>0</v>
      </c>
      <c r="K16" s="16">
        <f t="shared" si="1"/>
        <v>0</v>
      </c>
      <c r="L16" s="9"/>
    </row>
    <row r="17" spans="1:12" s="11" customFormat="1" x14ac:dyDescent="0.25">
      <c r="A17" s="9"/>
      <c r="B17" s="12"/>
      <c r="C17" s="13" t="s">
        <v>20</v>
      </c>
      <c r="D17" s="14">
        <v>0</v>
      </c>
      <c r="E17" s="14">
        <v>0</v>
      </c>
      <c r="F17" s="15">
        <f t="shared" si="2"/>
        <v>0</v>
      </c>
      <c r="G17" s="14">
        <v>0</v>
      </c>
      <c r="H17" s="14">
        <v>0</v>
      </c>
      <c r="I17" s="14">
        <v>0</v>
      </c>
      <c r="J17" s="14">
        <v>0</v>
      </c>
      <c r="K17" s="16">
        <f t="shared" si="1"/>
        <v>0</v>
      </c>
      <c r="L17" s="9"/>
    </row>
    <row r="18" spans="1:12" s="11" customFormat="1" x14ac:dyDescent="0.25">
      <c r="A18" s="9"/>
      <c r="B18" s="12"/>
      <c r="C18" s="13" t="s">
        <v>21</v>
      </c>
      <c r="D18" s="14">
        <v>0</v>
      </c>
      <c r="E18" s="14">
        <v>0</v>
      </c>
      <c r="F18" s="15">
        <f t="shared" si="2"/>
        <v>0</v>
      </c>
      <c r="G18" s="14">
        <v>0</v>
      </c>
      <c r="H18" s="14">
        <v>0</v>
      </c>
      <c r="I18" s="14">
        <v>0</v>
      </c>
      <c r="J18" s="14">
        <v>0</v>
      </c>
      <c r="K18" s="16">
        <f t="shared" si="1"/>
        <v>0</v>
      </c>
      <c r="L18" s="9"/>
    </row>
    <row r="19" spans="1:12" s="11" customFormat="1" x14ac:dyDescent="0.25">
      <c r="A19" s="9"/>
      <c r="B19" s="12"/>
      <c r="C19" s="13" t="s">
        <v>22</v>
      </c>
      <c r="D19" s="14">
        <v>0</v>
      </c>
      <c r="E19" s="14">
        <v>0</v>
      </c>
      <c r="F19" s="15">
        <f t="shared" si="2"/>
        <v>0</v>
      </c>
      <c r="G19" s="14">
        <v>0</v>
      </c>
      <c r="H19" s="14">
        <v>0</v>
      </c>
      <c r="I19" s="14">
        <v>0</v>
      </c>
      <c r="J19" s="14">
        <v>0</v>
      </c>
      <c r="K19" s="16">
        <f t="shared" si="1"/>
        <v>0</v>
      </c>
      <c r="L19" s="9"/>
    </row>
    <row r="20" spans="1:12" s="11" customFormat="1" x14ac:dyDescent="0.25">
      <c r="A20" s="9"/>
      <c r="B20" s="12"/>
      <c r="C20" s="13" t="s">
        <v>23</v>
      </c>
      <c r="D20" s="14">
        <v>0</v>
      </c>
      <c r="E20" s="14">
        <v>0</v>
      </c>
      <c r="F20" s="15">
        <f t="shared" si="2"/>
        <v>0</v>
      </c>
      <c r="G20" s="14">
        <v>0</v>
      </c>
      <c r="H20" s="14">
        <v>0</v>
      </c>
      <c r="I20" s="14">
        <v>0</v>
      </c>
      <c r="J20" s="14">
        <v>0</v>
      </c>
      <c r="K20" s="16">
        <f t="shared" si="1"/>
        <v>0</v>
      </c>
      <c r="L20" s="9"/>
    </row>
    <row r="21" spans="1:12" s="11" customFormat="1" x14ac:dyDescent="0.25">
      <c r="A21" s="9"/>
      <c r="B21" s="12"/>
      <c r="C21" s="13"/>
      <c r="D21" s="14"/>
      <c r="E21" s="14"/>
      <c r="F21" s="17"/>
      <c r="G21" s="18"/>
      <c r="H21" s="18"/>
      <c r="I21" s="18"/>
      <c r="J21" s="18"/>
      <c r="K21" s="19"/>
      <c r="L21" s="9"/>
    </row>
    <row r="22" spans="1:12" s="21" customFormat="1" x14ac:dyDescent="0.25">
      <c r="A22" s="20"/>
      <c r="B22" s="47" t="s">
        <v>24</v>
      </c>
      <c r="C22" s="48"/>
      <c r="D22" s="19">
        <f>+D25</f>
        <v>4441204069</v>
      </c>
      <c r="E22" s="19">
        <f t="shared" ref="E22:K22" si="3">+E25</f>
        <v>735274287.07000005</v>
      </c>
      <c r="F22" s="19">
        <f t="shared" si="3"/>
        <v>5176478356.0699997</v>
      </c>
      <c r="G22" s="19">
        <f t="shared" si="3"/>
        <v>1889728804.4000001</v>
      </c>
      <c r="H22" s="19">
        <f t="shared" si="3"/>
        <v>1889597802.3499999</v>
      </c>
      <c r="I22" s="19">
        <f t="shared" si="3"/>
        <v>1889597802.3499999</v>
      </c>
      <c r="J22" s="19">
        <f t="shared" si="3"/>
        <v>1889595477.52</v>
      </c>
      <c r="K22" s="19">
        <f t="shared" si="3"/>
        <v>3286880553.7199998</v>
      </c>
      <c r="L22" s="20"/>
    </row>
    <row r="23" spans="1:12" s="11" customFormat="1" x14ac:dyDescent="0.25">
      <c r="A23" s="9"/>
      <c r="B23" s="12"/>
      <c r="C23" s="22" t="s">
        <v>25</v>
      </c>
      <c r="D23" s="16">
        <v>0</v>
      </c>
      <c r="E23" s="16">
        <v>0</v>
      </c>
      <c r="F23" s="16">
        <f t="shared" si="2"/>
        <v>0</v>
      </c>
      <c r="G23" s="16">
        <v>0</v>
      </c>
      <c r="H23" s="16">
        <v>0</v>
      </c>
      <c r="I23" s="16">
        <v>0</v>
      </c>
      <c r="J23" s="16">
        <v>0</v>
      </c>
      <c r="K23" s="16">
        <f t="shared" ref="K23:K30" si="4">+F23-H23</f>
        <v>0</v>
      </c>
      <c r="L23" s="9"/>
    </row>
    <row r="24" spans="1:12" s="11" customFormat="1" x14ac:dyDescent="0.25">
      <c r="A24" s="9"/>
      <c r="B24" s="12"/>
      <c r="C24" s="22" t="s">
        <v>26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v>0</v>
      </c>
      <c r="J24" s="16">
        <v>0</v>
      </c>
      <c r="K24" s="16">
        <f t="shared" si="4"/>
        <v>0</v>
      </c>
      <c r="L24" s="9"/>
    </row>
    <row r="25" spans="1:12" s="11" customFormat="1" x14ac:dyDescent="0.25">
      <c r="A25" s="9"/>
      <c r="B25" s="12"/>
      <c r="C25" s="23" t="s">
        <v>27</v>
      </c>
      <c r="D25" s="19">
        <v>4441204069</v>
      </c>
      <c r="E25" s="24">
        <v>735274287.07000005</v>
      </c>
      <c r="F25" s="19">
        <f>+D25+E25</f>
        <v>5176478356.0699997</v>
      </c>
      <c r="G25" s="19">
        <v>1889728804.4000001</v>
      </c>
      <c r="H25" s="19">
        <v>1889597802.3499999</v>
      </c>
      <c r="I25" s="19">
        <v>1889597802.3499999</v>
      </c>
      <c r="J25" s="19">
        <v>1889595477.52</v>
      </c>
      <c r="K25" s="19">
        <f>+F25-H25</f>
        <v>3286880553.7199998</v>
      </c>
      <c r="L25" s="9"/>
    </row>
    <row r="26" spans="1:12" s="11" customFormat="1" x14ac:dyDescent="0.25">
      <c r="A26" s="9"/>
      <c r="B26" s="12"/>
      <c r="C26" s="13" t="s">
        <v>28</v>
      </c>
      <c r="D26" s="25">
        <v>0</v>
      </c>
      <c r="E26" s="26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7">
        <f t="shared" si="4"/>
        <v>0</v>
      </c>
      <c r="L26" s="9"/>
    </row>
    <row r="27" spans="1:12" s="11" customFormat="1" x14ac:dyDescent="0.25">
      <c r="A27" s="9"/>
      <c r="B27" s="12"/>
      <c r="C27" s="13" t="s">
        <v>29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7">
        <f t="shared" si="4"/>
        <v>0</v>
      </c>
      <c r="L27" s="9"/>
    </row>
    <row r="28" spans="1:12" s="11" customFormat="1" x14ac:dyDescent="0.25">
      <c r="A28" s="9"/>
      <c r="B28" s="12"/>
      <c r="C28" s="13" t="s">
        <v>30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7">
        <f t="shared" si="4"/>
        <v>0</v>
      </c>
      <c r="L28" s="9"/>
    </row>
    <row r="29" spans="1:12" s="11" customFormat="1" x14ac:dyDescent="0.25">
      <c r="A29" s="9"/>
      <c r="B29" s="12"/>
      <c r="C29" s="13" t="s">
        <v>31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7">
        <f t="shared" si="4"/>
        <v>0</v>
      </c>
      <c r="L29" s="9"/>
    </row>
    <row r="30" spans="1:12" s="11" customFormat="1" x14ac:dyDescent="0.25">
      <c r="A30" s="9"/>
      <c r="B30" s="12"/>
      <c r="C30" s="13"/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7">
        <f t="shared" si="4"/>
        <v>0</v>
      </c>
      <c r="L30" s="9"/>
    </row>
    <row r="31" spans="1:12" s="21" customFormat="1" x14ac:dyDescent="0.25">
      <c r="A31" s="28"/>
      <c r="B31" s="42" t="s">
        <v>32</v>
      </c>
      <c r="C31" s="43"/>
      <c r="D31" s="16">
        <f>SUM(D32:D40)</f>
        <v>0</v>
      </c>
      <c r="E31" s="16">
        <f t="shared" ref="E31:K31" si="5">SUM(E32:E40)</f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20"/>
    </row>
    <row r="32" spans="1:12" s="11" customFormat="1" x14ac:dyDescent="0.25">
      <c r="A32" s="29"/>
      <c r="B32" s="30"/>
      <c r="C32" s="22" t="s">
        <v>33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f>+F32-H32</f>
        <v>0</v>
      </c>
      <c r="L32" s="9"/>
    </row>
    <row r="33" spans="1:12" s="11" customFormat="1" x14ac:dyDescent="0.25">
      <c r="A33" s="29"/>
      <c r="B33" s="30"/>
      <c r="C33" s="22" t="s">
        <v>34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f>+F33-H33-J33</f>
        <v>0</v>
      </c>
      <c r="L33" s="9"/>
    </row>
    <row r="34" spans="1:12" s="11" customFormat="1" x14ac:dyDescent="0.25">
      <c r="A34" s="29"/>
      <c r="B34" s="30"/>
      <c r="C34" s="22" t="s">
        <v>35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f t="shared" ref="K34:K40" si="6">+F34-H34</f>
        <v>0</v>
      </c>
      <c r="L34" s="9"/>
    </row>
    <row r="35" spans="1:12" s="11" customFormat="1" x14ac:dyDescent="0.25">
      <c r="A35" s="29"/>
      <c r="B35" s="30"/>
      <c r="C35" s="22" t="s">
        <v>36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f t="shared" si="6"/>
        <v>0</v>
      </c>
      <c r="L35" s="9"/>
    </row>
    <row r="36" spans="1:12" s="11" customFormat="1" x14ac:dyDescent="0.25">
      <c r="A36" s="29"/>
      <c r="B36" s="30"/>
      <c r="C36" s="22" t="s">
        <v>37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f t="shared" si="6"/>
        <v>0</v>
      </c>
      <c r="L36" s="9"/>
    </row>
    <row r="37" spans="1:12" s="11" customFormat="1" x14ac:dyDescent="0.25">
      <c r="A37" s="29"/>
      <c r="B37" s="30"/>
      <c r="C37" s="22" t="s">
        <v>38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f t="shared" si="6"/>
        <v>0</v>
      </c>
      <c r="L37" s="9"/>
    </row>
    <row r="38" spans="1:12" s="11" customFormat="1" x14ac:dyDescent="0.25">
      <c r="A38" s="29"/>
      <c r="B38" s="30"/>
      <c r="C38" s="22" t="s">
        <v>39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f t="shared" si="6"/>
        <v>0</v>
      </c>
      <c r="L38" s="9"/>
    </row>
    <row r="39" spans="1:12" s="11" customFormat="1" x14ac:dyDescent="0.25">
      <c r="A39" s="29"/>
      <c r="B39" s="30"/>
      <c r="C39" s="22" t="s">
        <v>40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f t="shared" si="6"/>
        <v>0</v>
      </c>
      <c r="L39" s="9"/>
    </row>
    <row r="40" spans="1:12" s="11" customFormat="1" x14ac:dyDescent="0.25">
      <c r="A40" s="29"/>
      <c r="B40" s="30"/>
      <c r="C40" s="22" t="s">
        <v>41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f t="shared" si="6"/>
        <v>0</v>
      </c>
      <c r="L40" s="9"/>
    </row>
    <row r="41" spans="1:12" s="11" customFormat="1" x14ac:dyDescent="0.25">
      <c r="A41" s="9"/>
      <c r="B41" s="12"/>
      <c r="C41" s="13"/>
      <c r="D41" s="31"/>
      <c r="E41" s="31"/>
      <c r="F41" s="31"/>
      <c r="G41" s="31"/>
      <c r="H41" s="31"/>
      <c r="I41" s="31"/>
      <c r="J41" s="31"/>
      <c r="K41" s="31"/>
      <c r="L41" s="9"/>
    </row>
    <row r="42" spans="1:12" s="21" customFormat="1" x14ac:dyDescent="0.25">
      <c r="A42" s="20"/>
      <c r="B42" s="42" t="s">
        <v>42</v>
      </c>
      <c r="C42" s="43"/>
      <c r="D42" s="16">
        <f>SUM(D43:D46)</f>
        <v>0</v>
      </c>
      <c r="E42" s="16">
        <f t="shared" ref="E42:J42" si="7">SUM(E43:E46)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6">
        <f t="shared" si="7"/>
        <v>0</v>
      </c>
      <c r="K42" s="16">
        <f>+F42-H42</f>
        <v>0</v>
      </c>
      <c r="L42" s="20"/>
    </row>
    <row r="43" spans="1:12" s="11" customFormat="1" ht="25.5" x14ac:dyDescent="0.25">
      <c r="A43" s="9"/>
      <c r="B43" s="30"/>
      <c r="C43" s="22" t="s">
        <v>43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f>+F43-H43</f>
        <v>0</v>
      </c>
      <c r="L43" s="9"/>
    </row>
    <row r="44" spans="1:12" s="11" customFormat="1" ht="25.5" x14ac:dyDescent="0.25">
      <c r="A44" s="9"/>
      <c r="B44" s="30"/>
      <c r="C44" s="22" t="s">
        <v>44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f>+F44-H44</f>
        <v>0</v>
      </c>
      <c r="L44" s="9"/>
    </row>
    <row r="45" spans="1:12" s="11" customFormat="1" x14ac:dyDescent="0.25">
      <c r="A45" s="9"/>
      <c r="B45" s="30"/>
      <c r="C45" s="22" t="s">
        <v>45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f>+F45-H45</f>
        <v>0</v>
      </c>
      <c r="L45" s="9"/>
    </row>
    <row r="46" spans="1:12" s="11" customFormat="1" x14ac:dyDescent="0.25">
      <c r="A46" s="9"/>
      <c r="B46" s="30"/>
      <c r="C46" s="22" t="s">
        <v>46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f>+F46-H46</f>
        <v>0</v>
      </c>
      <c r="L46" s="9"/>
    </row>
    <row r="47" spans="1:12" s="11" customFormat="1" x14ac:dyDescent="0.25">
      <c r="A47" s="9"/>
      <c r="B47" s="32"/>
      <c r="C47" s="33"/>
      <c r="D47" s="34"/>
      <c r="E47" s="34"/>
      <c r="F47" s="34"/>
      <c r="G47" s="34"/>
      <c r="H47" s="34"/>
      <c r="I47" s="34"/>
      <c r="J47" s="34"/>
      <c r="K47" s="34"/>
      <c r="L47" s="9"/>
    </row>
    <row r="48" spans="1:12" s="21" customFormat="1" ht="14.25" customHeight="1" x14ac:dyDescent="0.25">
      <c r="A48" s="20"/>
      <c r="B48" s="35"/>
      <c r="C48" s="36" t="s">
        <v>47</v>
      </c>
      <c r="D48" s="37">
        <f>+D12+D22+D31+D42</f>
        <v>4441204069</v>
      </c>
      <c r="E48" s="37">
        <f t="shared" ref="E48:K48" si="8">+E12+E22+E31+E42</f>
        <v>735274287.07000005</v>
      </c>
      <c r="F48" s="37">
        <f t="shared" si="8"/>
        <v>5176478356.0699997</v>
      </c>
      <c r="G48" s="37">
        <f t="shared" si="8"/>
        <v>1889728804.4000001</v>
      </c>
      <c r="H48" s="37">
        <f t="shared" si="8"/>
        <v>1889597802.3499999</v>
      </c>
      <c r="I48" s="37">
        <f t="shared" si="8"/>
        <v>1889597802.3499999</v>
      </c>
      <c r="J48" s="37">
        <f t="shared" si="8"/>
        <v>1889595477.52</v>
      </c>
      <c r="K48" s="37">
        <f t="shared" si="8"/>
        <v>3286880553.7199998</v>
      </c>
      <c r="L48" s="20"/>
    </row>
    <row r="49" spans="2:11" x14ac:dyDescent="0.2">
      <c r="B49" s="38" t="s">
        <v>48</v>
      </c>
    </row>
    <row r="50" spans="2:11" x14ac:dyDescent="0.2">
      <c r="F50" s="40" t="str">
        <f>IF(F48=[1]CAdmon!$F$21," ","ERROR")</f>
        <v xml:space="preserve"> </v>
      </c>
      <c r="G50" s="40"/>
      <c r="H50" s="40" t="str">
        <f>IF(H48=[1]CAdmon!$H$21," ","ERROR")</f>
        <v xml:space="preserve"> </v>
      </c>
      <c r="I50" s="40"/>
      <c r="J50" s="40" t="str">
        <f>IF(J48=[1]CAdmon!$J$21," ","ERROR")</f>
        <v xml:space="preserve"> </v>
      </c>
      <c r="K50" s="40" t="str">
        <f>IF(K48=[1]CAdmon!$K$21," ","ERROR")</f>
        <v xml:space="preserve"> </v>
      </c>
    </row>
    <row r="51" spans="2:11" x14ac:dyDescent="0.2"/>
    <row r="52" spans="2:11" x14ac:dyDescent="0.2"/>
    <row r="53" spans="2:11" x14ac:dyDescent="0.2">
      <c r="C53" s="41"/>
      <c r="F53" s="44"/>
      <c r="G53" s="44"/>
      <c r="H53" s="44"/>
      <c r="I53" s="44"/>
      <c r="J53" s="44"/>
      <c r="K53" s="44"/>
    </row>
    <row r="54" spans="2:11" x14ac:dyDescent="0.2">
      <c r="C54" s="41"/>
      <c r="F54" s="44"/>
      <c r="G54" s="44"/>
      <c r="H54" s="44"/>
      <c r="I54" s="44"/>
      <c r="J54" s="44"/>
      <c r="K54" s="44"/>
    </row>
    <row r="55" spans="2:11" x14ac:dyDescent="0.2">
      <c r="C55" s="41"/>
      <c r="F55" s="44"/>
      <c r="G55" s="44"/>
      <c r="H55" s="44"/>
      <c r="I55" s="44"/>
      <c r="J55" s="44"/>
      <c r="K55" s="44"/>
    </row>
    <row r="56" spans="2:11" x14ac:dyDescent="0.2"/>
  </sheetData>
  <mergeCells count="10">
    <mergeCell ref="B42:C42"/>
    <mergeCell ref="F53:K53"/>
    <mergeCell ref="F54:K54"/>
    <mergeCell ref="F55:K55"/>
    <mergeCell ref="B8:C10"/>
    <mergeCell ref="D8:J8"/>
    <mergeCell ref="K8:K9"/>
    <mergeCell ref="B12:C12"/>
    <mergeCell ref="B22:C22"/>
    <mergeCell ref="B31:C31"/>
  </mergeCells>
  <printOptions horizontalCentered="1"/>
  <pageMargins left="3.937007874015748E-2" right="3.937007874015748E-2" top="0.74803149606299213" bottom="0.74803149606299213" header="0.31496062992125984" footer="0.31496062992125984"/>
  <pageSetup scale="65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2018-07-13T19:01:14Z</dcterms:created>
  <dcterms:modified xsi:type="dcterms:W3CDTF">2018-07-16T15:26:31Z</dcterms:modified>
</cp:coreProperties>
</file>