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FBC7EFAF-718B-4BA8-9EA6-592C2E00A873}" xr6:coauthVersionLast="45" xr6:coauthVersionMax="45" xr10:uidLastSave="{00000000-0000-0000-0000-000000000000}"/>
  <bookViews>
    <workbookView xWindow="-120" yWindow="-120" windowWidth="29040" windowHeight="15840" xr2:uid="{AA4196C9-FD19-48D4-BCF8-87FA4CA000AF}"/>
  </bookViews>
  <sheets>
    <sheet name="CETG" sheetId="1" r:id="rId1"/>
  </sheets>
  <externalReferences>
    <externalReference r:id="rId2"/>
  </externalReferences>
  <definedNames>
    <definedName name="_xlnm.Print_Area" localSheetId="0">CETG!$A$1:$J$28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H21" i="1"/>
  <c r="G21" i="1"/>
  <c r="G23" i="1" s="1"/>
  <c r="E21" i="1"/>
  <c r="E23" i="1" s="1"/>
  <c r="D21" i="1"/>
  <c r="F19" i="1"/>
  <c r="I19" i="1" s="1"/>
  <c r="I17" i="1"/>
  <c r="F17" i="1"/>
  <c r="F15" i="1"/>
  <c r="F21" i="1" s="1"/>
  <c r="F23" i="1" s="1"/>
  <c r="I13" i="1"/>
  <c r="F13" i="1"/>
  <c r="F11" i="1"/>
  <c r="I11" i="1" s="1"/>
  <c r="B5" i="1"/>
  <c r="I15" i="1" l="1"/>
  <c r="I21" i="1" s="1"/>
  <c r="I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E471D5D1-5015-43A7-8745-C11B767D3FBB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<sst xmlns="http://schemas.openxmlformats.org/spreadsheetml/2006/main" count="19" uniqueCount="19">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</sst>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3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justify" vertical="center" wrapText="1"/>
      <protection hidden="1"/>
    </xf>
    <xf numFmtId="0" fontId="2" fillId="3" borderId="2" xfId="0" applyFont="1" applyFill="1" applyBorder="1" applyAlignment="1" applyProtection="1">
      <alignment horizontal="justify" vertical="center" wrapText="1"/>
      <protection hidden="1"/>
    </xf>
    <xf numFmtId="43" fontId="2" fillId="3" borderId="11" xfId="1" applyFont="1" applyFill="1" applyBorder="1" applyAlignment="1" applyProtection="1">
      <alignment horizontal="justify" vertical="center" wrapText="1"/>
      <protection hidden="1"/>
    </xf>
    <xf numFmtId="0" fontId="2" fillId="3" borderId="7" xfId="0" applyFont="1" applyFill="1" applyBorder="1" applyAlignment="1" applyProtection="1">
      <alignment horizontal="justify" vertical="center" wrapText="1"/>
      <protection hidden="1"/>
    </xf>
    <xf numFmtId="0" fontId="4" fillId="3" borderId="8" xfId="0" applyFont="1" applyFill="1" applyBorder="1" applyAlignment="1" applyProtection="1">
      <alignment horizontal="justify" vertical="center" wrapText="1"/>
      <protection hidden="1"/>
    </xf>
    <xf numFmtId="4" fontId="2" fillId="3" borderId="12" xfId="1" applyNumberFormat="1" applyFont="1" applyFill="1" applyBorder="1" applyAlignment="1" applyProtection="1">
      <alignment horizontal="right" vertical="center" wrapText="1"/>
      <protection hidden="1"/>
    </xf>
    <xf numFmtId="0" fontId="2" fillId="3" borderId="8" xfId="0" applyFont="1" applyFill="1" applyBorder="1" applyAlignment="1" applyProtection="1">
      <alignment horizontal="justify" vertical="center" wrapText="1"/>
      <protection hidden="1"/>
    </xf>
    <xf numFmtId="0" fontId="4" fillId="3" borderId="7" xfId="0" applyFont="1" applyFill="1" applyBorder="1" applyAlignment="1" applyProtection="1">
      <alignment horizontal="justify" vertical="center" wrapText="1"/>
      <protection hidden="1"/>
    </xf>
    <xf numFmtId="0" fontId="4" fillId="3" borderId="9" xfId="0" applyFont="1" applyFill="1" applyBorder="1" applyAlignment="1" applyProtection="1">
      <alignment horizontal="justify" vertical="center" wrapText="1"/>
      <protection hidden="1"/>
    </xf>
    <xf numFmtId="0" fontId="4" fillId="3" borderId="10" xfId="0" applyFont="1" applyFill="1" applyBorder="1" applyAlignment="1" applyProtection="1">
      <alignment horizontal="justify" vertical="center" wrapText="1"/>
      <protection hidden="1"/>
    </xf>
    <xf numFmtId="43" fontId="2" fillId="3" borderId="13" xfId="1" applyFont="1" applyFill="1" applyBorder="1" applyAlignment="1" applyProtection="1">
      <alignment horizontal="justify" vertical="center" wrapText="1"/>
      <protection hidden="1"/>
    </xf>
    <xf numFmtId="0" fontId="2" fillId="3" borderId="13" xfId="1" applyNumberFormat="1" applyFont="1" applyFill="1" applyBorder="1" applyAlignment="1" applyProtection="1">
      <alignment horizontal="justify" vertical="center" wrapText="1"/>
      <protection hidden="1"/>
    </xf>
    <xf numFmtId="0" fontId="4" fillId="3" borderId="0" xfId="0" applyFont="1" applyFill="1" applyProtection="1">
      <protection hidden="1"/>
    </xf>
    <xf numFmtId="43" fontId="4" fillId="3" borderId="13" xfId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Protection="1">
      <protection hidden="1"/>
    </xf>
    <xf numFmtId="0" fontId="5" fillId="3" borderId="0" xfId="0" applyFont="1" applyFill="1" applyProtection="1">
      <protection hidden="1"/>
    </xf>
    <xf numFmtId="43" fontId="2" fillId="0" borderId="0" xfId="1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666739</xdr:colOff>
      <xdr:row>25</xdr:row>
      <xdr:rowOff>51459</xdr:rowOff>
    </xdr:from>
    <xdr:to>
      <xdr:col>8</xdr:col>
      <xdr:colOff>1161596</xdr:colOff>
      <xdr:row>27</xdr:row>
      <xdr:rowOff>108417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7BA5BAD-634D-4E09-B865-3A525D16E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89" y="4871109"/>
          <a:ext cx="11143807" cy="380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350859</xdr:colOff>
      <xdr:row>0</xdr:row>
      <xdr:rowOff>125934</xdr:rowOff>
    </xdr:from>
    <xdr:to>
      <xdr:col>4</xdr:col>
      <xdr:colOff>1606071</xdr:colOff>
      <xdr:row>2</xdr:row>
      <xdr:rowOff>55839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B3BE8149-39C2-46F3-A3F8-095F3AF5F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5309" y="125934"/>
          <a:ext cx="1255212" cy="720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2do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/>
      <sheetData sheetId="1"/>
      <sheetData sheetId="2"/>
      <sheetData sheetId="3"/>
      <sheetData sheetId="4"/>
      <sheetData sheetId="5">
        <row r="19">
          <cell r="E19">
            <v>766145546.28999996</v>
          </cell>
          <cell r="F19">
            <v>5104050514.29</v>
          </cell>
          <cell r="G19">
            <v>1774358275.6600001</v>
          </cell>
          <cell r="H19">
            <v>1774078341.1700001</v>
          </cell>
          <cell r="I19">
            <v>3329692238.6300001</v>
          </cell>
        </row>
      </sheetData>
      <sheetData sheetId="6">
        <row r="4">
          <cell r="B4" t="str">
            <v>Del 1 de Enero Al 30 de Junio de 2019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5E88-DBF9-442A-9B2D-954142BADA3F}">
  <sheetPr>
    <tabColor theme="9" tint="-0.249977111117893"/>
    <pageSetUpPr fitToPage="1"/>
  </sheetPr>
  <dimension ref="A1:J26"/>
  <sheetViews>
    <sheetView showGridLines="0" tabSelected="1" showWhiteSpace="0" zoomScale="80" zoomScaleNormal="80" workbookViewId="0">
      <selection activeCell="E86" sqref="E86"/>
    </sheetView>
  </sheetViews>
  <sheetFormatPr baseColWidth="10" defaultColWidth="11.42578125" defaultRowHeight="12.75" x14ac:dyDescent="0.2"/>
  <cols>
    <col min="1" max="1" width="9.7109375" style="3" customWidth="1"/>
    <col min="2" max="2" width="2" style="1" customWidth="1"/>
    <col min="3" max="3" width="47.7109375" style="1" bestFit="1" customWidth="1"/>
    <col min="4" max="4" width="17.42578125" style="1" bestFit="1" customWidth="1"/>
    <col min="5" max="5" width="30.28515625" style="1" bestFit="1" customWidth="1"/>
    <col min="6" max="7" width="17.42578125" style="1" bestFit="1" customWidth="1"/>
    <col min="8" max="8" width="17.42578125" style="1" customWidth="1"/>
    <col min="9" max="9" width="17.42578125" style="1" bestFit="1" customWidth="1"/>
    <col min="10" max="10" width="9.7109375" style="3" customWidth="1"/>
    <col min="11" max="16384" width="11.42578125" style="1"/>
  </cols>
  <sheetData>
    <row r="1" spans="1:10" ht="16.5" customHeight="1" x14ac:dyDescent="0.2">
      <c r="A1" s="1"/>
      <c r="J1" s="1"/>
    </row>
    <row r="2" spans="1:10" ht="45.75" customHeight="1" x14ac:dyDescent="0.2">
      <c r="A2" s="1"/>
      <c r="J2" s="1"/>
    </row>
    <row r="3" spans="1:10" ht="16.5" customHeight="1" x14ac:dyDescent="0.2">
      <c r="A3" s="1"/>
      <c r="B3" s="2" t="s">
        <v>0</v>
      </c>
      <c r="C3" s="2"/>
      <c r="D3" s="2"/>
      <c r="E3" s="2"/>
      <c r="F3" s="2"/>
      <c r="G3" s="2"/>
      <c r="H3" s="2"/>
      <c r="I3" s="2"/>
      <c r="J3" s="1"/>
    </row>
    <row r="4" spans="1:10" ht="16.5" customHeight="1" x14ac:dyDescent="0.2">
      <c r="A4" s="1"/>
      <c r="B4" s="2" t="s">
        <v>1</v>
      </c>
      <c r="C4" s="2"/>
      <c r="D4" s="2"/>
      <c r="E4" s="2"/>
      <c r="F4" s="2"/>
      <c r="G4" s="2"/>
      <c r="H4" s="2"/>
      <c r="I4" s="2"/>
      <c r="J4" s="1"/>
    </row>
    <row r="5" spans="1:10" ht="16.5" customHeight="1" x14ac:dyDescent="0.2">
      <c r="A5" s="1"/>
      <c r="B5" s="2" t="str">
        <f>+[1]COG!B4</f>
        <v>Del 1 de Enero Al 30 de Junio de 2019</v>
      </c>
      <c r="C5" s="2"/>
      <c r="D5" s="2"/>
      <c r="E5" s="2"/>
      <c r="F5" s="2"/>
      <c r="G5" s="2"/>
      <c r="H5" s="2"/>
      <c r="I5" s="2"/>
      <c r="J5" s="1"/>
    </row>
    <row r="6" spans="1:10" s="3" customFormat="1" x14ac:dyDescent="0.2"/>
    <row r="7" spans="1:10" x14ac:dyDescent="0.2">
      <c r="A7" s="1"/>
      <c r="B7" s="4" t="s">
        <v>2</v>
      </c>
      <c r="C7" s="5"/>
      <c r="D7" s="6" t="s">
        <v>3</v>
      </c>
      <c r="E7" s="7"/>
      <c r="F7" s="7"/>
      <c r="G7" s="7"/>
      <c r="H7" s="8"/>
      <c r="I7" s="9" t="s">
        <v>4</v>
      </c>
      <c r="J7" s="1"/>
    </row>
    <row r="8" spans="1:10" x14ac:dyDescent="0.2">
      <c r="A8" s="1"/>
      <c r="B8" s="10"/>
      <c r="C8" s="11"/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9"/>
      <c r="J8" s="1"/>
    </row>
    <row r="9" spans="1:10" x14ac:dyDescent="0.2">
      <c r="A9" s="1"/>
      <c r="B9" s="13"/>
      <c r="C9" s="14"/>
      <c r="D9" s="12">
        <v>1</v>
      </c>
      <c r="E9" s="12">
        <v>2</v>
      </c>
      <c r="F9" s="12" t="s">
        <v>10</v>
      </c>
      <c r="G9" s="12">
        <v>4</v>
      </c>
      <c r="H9" s="12">
        <v>5</v>
      </c>
      <c r="I9" s="12" t="s">
        <v>11</v>
      </c>
      <c r="J9" s="1"/>
    </row>
    <row r="10" spans="1:10" x14ac:dyDescent="0.2">
      <c r="A10" s="1"/>
      <c r="B10" s="15"/>
      <c r="C10" s="16"/>
      <c r="D10" s="17"/>
      <c r="E10" s="17"/>
      <c r="F10" s="17"/>
      <c r="G10" s="17"/>
      <c r="H10" s="17"/>
      <c r="I10" s="17"/>
      <c r="J10" s="1"/>
    </row>
    <row r="11" spans="1:10" x14ac:dyDescent="0.2">
      <c r="A11" s="1"/>
      <c r="B11" s="18"/>
      <c r="C11" s="19" t="s">
        <v>12</v>
      </c>
      <c r="D11" s="20">
        <v>4337826368</v>
      </c>
      <c r="E11" s="20">
        <v>762888858.90999997</v>
      </c>
      <c r="F11" s="20">
        <f>+D11+E11</f>
        <v>5100715226.9099998</v>
      </c>
      <c r="G11" s="20">
        <v>1773287075.48</v>
      </c>
      <c r="H11" s="20">
        <v>1773007140.99</v>
      </c>
      <c r="I11" s="20">
        <f>+F11-G11</f>
        <v>3327428151.4299998</v>
      </c>
      <c r="J11" s="1"/>
    </row>
    <row r="12" spans="1:10" x14ac:dyDescent="0.2">
      <c r="B12" s="18"/>
      <c r="C12" s="21"/>
      <c r="D12" s="20"/>
      <c r="E12" s="20"/>
      <c r="F12" s="20"/>
      <c r="G12" s="20"/>
      <c r="H12" s="20"/>
      <c r="I12" s="20"/>
    </row>
    <row r="13" spans="1:10" x14ac:dyDescent="0.2">
      <c r="B13" s="22"/>
      <c r="C13" s="19" t="s">
        <v>13</v>
      </c>
      <c r="D13" s="20">
        <v>0</v>
      </c>
      <c r="E13" s="20">
        <v>3256687.38</v>
      </c>
      <c r="F13" s="20">
        <f>+D13+E13</f>
        <v>3256687.38</v>
      </c>
      <c r="G13" s="20">
        <v>1062259.3799999999</v>
      </c>
      <c r="H13" s="20">
        <v>1062259.3799999999</v>
      </c>
      <c r="I13" s="20">
        <f>+F13-G13</f>
        <v>2194428</v>
      </c>
    </row>
    <row r="14" spans="1:10" x14ac:dyDescent="0.2">
      <c r="B14" s="22"/>
      <c r="C14" s="19"/>
      <c r="D14" s="20"/>
      <c r="E14" s="20"/>
      <c r="F14" s="20"/>
      <c r="G14" s="20"/>
      <c r="H14" s="20"/>
      <c r="I14" s="20"/>
    </row>
    <row r="15" spans="1:10" ht="25.5" x14ac:dyDescent="0.2">
      <c r="B15" s="22"/>
      <c r="C15" s="19" t="s">
        <v>14</v>
      </c>
      <c r="D15" s="20">
        <v>0</v>
      </c>
      <c r="E15" s="20">
        <v>0</v>
      </c>
      <c r="F15" s="20">
        <f>+D15+E15</f>
        <v>0</v>
      </c>
      <c r="G15" s="20">
        <v>0</v>
      </c>
      <c r="H15" s="20">
        <v>0</v>
      </c>
      <c r="I15" s="20">
        <f>+F15-G15</f>
        <v>0</v>
      </c>
    </row>
    <row r="16" spans="1:10" x14ac:dyDescent="0.2">
      <c r="B16" s="22"/>
      <c r="C16" s="19"/>
      <c r="D16" s="20"/>
      <c r="E16" s="20"/>
      <c r="F16" s="20"/>
      <c r="G16" s="20"/>
      <c r="H16" s="20"/>
      <c r="I16" s="20"/>
    </row>
    <row r="17" spans="1:10" x14ac:dyDescent="0.2">
      <c r="B17" s="22"/>
      <c r="C17" s="19" t="s">
        <v>15</v>
      </c>
      <c r="D17" s="20">
        <v>78600</v>
      </c>
      <c r="E17" s="20">
        <v>0</v>
      </c>
      <c r="F17" s="20">
        <f>+D17+E17</f>
        <v>78600</v>
      </c>
      <c r="G17" s="20">
        <v>8940.7999999999993</v>
      </c>
      <c r="H17" s="20">
        <v>8940.7999999999993</v>
      </c>
      <c r="I17" s="20">
        <f>+F17-G17</f>
        <v>69659.199999999997</v>
      </c>
    </row>
    <row r="18" spans="1:10" x14ac:dyDescent="0.2">
      <c r="B18" s="22"/>
      <c r="C18" s="19"/>
      <c r="D18" s="20"/>
      <c r="E18" s="20"/>
      <c r="F18" s="20"/>
      <c r="G18" s="20"/>
      <c r="H18" s="20"/>
      <c r="I18" s="20"/>
    </row>
    <row r="19" spans="1:10" x14ac:dyDescent="0.2">
      <c r="B19" s="22"/>
      <c r="C19" s="19" t="s">
        <v>16</v>
      </c>
      <c r="D19" s="20">
        <v>0</v>
      </c>
      <c r="E19" s="20">
        <v>0</v>
      </c>
      <c r="F19" s="20">
        <f>+D19+E19</f>
        <v>0</v>
      </c>
      <c r="G19" s="20">
        <v>0</v>
      </c>
      <c r="H19" s="20">
        <v>0</v>
      </c>
      <c r="I19" s="20">
        <f>+F19-G19</f>
        <v>0</v>
      </c>
    </row>
    <row r="20" spans="1:10" x14ac:dyDescent="0.2">
      <c r="B20" s="23"/>
      <c r="C20" s="24"/>
      <c r="D20" s="25"/>
      <c r="E20" s="26"/>
      <c r="F20" s="25"/>
      <c r="G20" s="25"/>
      <c r="H20" s="25"/>
      <c r="I20" s="25"/>
    </row>
    <row r="21" spans="1:10" s="29" customFormat="1" x14ac:dyDescent="0.2">
      <c r="A21" s="27"/>
      <c r="B21" s="23"/>
      <c r="C21" s="24" t="s">
        <v>17</v>
      </c>
      <c r="D21" s="28">
        <f>+D11+D13+D15+D17+D19</f>
        <v>4337904968</v>
      </c>
      <c r="E21" s="28">
        <f t="shared" ref="E21:I21" si="0">+E11+E13+E15+E17+E19</f>
        <v>766145546.28999996</v>
      </c>
      <c r="F21" s="28">
        <f t="shared" si="0"/>
        <v>5104050514.29</v>
      </c>
      <c r="G21" s="28">
        <f t="shared" si="0"/>
        <v>1774358275.6600001</v>
      </c>
      <c r="H21" s="28">
        <f t="shared" si="0"/>
        <v>1774078341.1700001</v>
      </c>
      <c r="I21" s="28">
        <f t="shared" si="0"/>
        <v>3329692238.6299996</v>
      </c>
      <c r="J21" s="27"/>
    </row>
    <row r="22" spans="1:10" x14ac:dyDescent="0.2">
      <c r="B22" s="30" t="s">
        <v>18</v>
      </c>
      <c r="I22" s="31"/>
    </row>
    <row r="23" spans="1:10" x14ac:dyDescent="0.2">
      <c r="D23" s="32"/>
      <c r="E23" s="32" t="str">
        <f>IF(E21='[1]CAdmon.3'!E19," ","ERROR")</f>
        <v xml:space="preserve"> </v>
      </c>
      <c r="F23" s="32" t="str">
        <f>IF(F21='[1]CAdmon.3'!F19," ","ERROR")</f>
        <v xml:space="preserve"> </v>
      </c>
      <c r="G23" s="32" t="str">
        <f>IF(G21='[1]CAdmon.3'!G19," ","ERROR")</f>
        <v xml:space="preserve"> </v>
      </c>
      <c r="H23" s="32" t="str">
        <f>IF(H21='[1]CAdmon.3'!H19," ","ERROR")</f>
        <v xml:space="preserve"> </v>
      </c>
      <c r="I23" s="32" t="str">
        <f>IF(I21='[1]CAdmon.3'!I19," ","ERROR")</f>
        <v xml:space="preserve"> </v>
      </c>
    </row>
    <row r="24" spans="1:10" x14ac:dyDescent="0.2">
      <c r="C24" s="33"/>
      <c r="F24" s="34"/>
      <c r="G24" s="34"/>
      <c r="H24" s="34"/>
      <c r="I24" s="34"/>
    </row>
    <row r="25" spans="1:10" x14ac:dyDescent="0.2">
      <c r="C25" s="33"/>
      <c r="F25" s="34"/>
      <c r="G25" s="34"/>
      <c r="H25" s="34"/>
      <c r="I25" s="34"/>
    </row>
    <row r="26" spans="1:10" x14ac:dyDescent="0.2">
      <c r="C26" s="33"/>
    </row>
  </sheetData>
  <mergeCells count="5">
    <mergeCell ref="B7:C9"/>
    <mergeCell ref="D7:H7"/>
    <mergeCell ref="I7:I8"/>
    <mergeCell ref="F24:I24"/>
    <mergeCell ref="F25:I25"/>
  </mergeCells>
  <printOptions horizontalCentered="1"/>
  <pageMargins left="3.937007874015748E-2" right="3.937007874015748E-2" top="0.74803149606299213" bottom="0.74803149606299213" header="0.31496062992125984" footer="0.31496062992125984"/>
  <pageSetup scale="75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CETG</vt:lpstr>
      <vt:lpstr>CETG!Área_de_impresión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2020-08-19T20:09:21Z</dcterms:created>
  <dcterms:modified xsi:type="dcterms:W3CDTF">2020-08-19T20:10:02Z</dcterms:modified>
</cp:coreProperties>
</file>