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7995"/>
  </bookViews>
  <sheets>
    <sheet name="CTG" sheetId="1" r:id="rId1"/>
  </sheets>
  <externalReferences>
    <externalReference r:id="rId2"/>
    <externalReference r:id="rId3"/>
  </externalReferences>
  <definedNames>
    <definedName name="_xlnm.Print_Area" localSheetId="0">CTG!$A$1:$Q$31</definedName>
  </definedNames>
  <calcPr calcId="145621"/>
</workbook>
</file>

<file path=xl/calcChain.xml><?xml version="1.0" encoding="utf-8"?>
<calcChain xmlns="http://schemas.openxmlformats.org/spreadsheetml/2006/main">
  <c r="J20" i="1" l="1"/>
  <c r="L17" i="1"/>
  <c r="L20" i="1" s="1"/>
  <c r="K17" i="1"/>
  <c r="J17" i="1"/>
  <c r="I17" i="1"/>
  <c r="G17" i="1"/>
  <c r="G20" i="1" s="1"/>
  <c r="F17" i="1"/>
  <c r="F20" i="1" s="1"/>
  <c r="M15" i="1"/>
  <c r="H15" i="1"/>
  <c r="M13" i="1"/>
  <c r="H13" i="1"/>
  <c r="M11" i="1"/>
  <c r="M17" i="1" s="1"/>
  <c r="M20" i="1" s="1"/>
  <c r="H11" i="1"/>
  <c r="H17" i="1" s="1"/>
  <c r="H20" i="1" s="1"/>
</calcChain>
</file>

<file path=xl/comments1.xml><?xml version="1.0" encoding="utf-8"?>
<comments xmlns="http://schemas.openxmlformats.org/spreadsheetml/2006/main">
  <authors>
    <author>DGCG</author>
  </authors>
  <commentList>
    <comment ref="M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<sst xmlns="http://schemas.openxmlformats.org/spreadsheetml/2006/main" count="28" uniqueCount="28">
  <si>
    <t>ESTADO ANALÍTICO DEL EJERCICIO DEL PRESUPUESTO DE EGRESOS</t>
  </si>
  <si>
    <t>CLASIFICACIÓN ECONÓMICA (POR TIPO DE GASTO)</t>
  </si>
  <si>
    <t>Del 1 de Enero al 31 de Marzo de 2016</t>
  </si>
  <si>
    <t>Ente Público:</t>
  </si>
  <si>
    <t>RÉGIMEN DE PROTECCIÓN SOCIAL EN SALUD DEL ESTADO DE GUANAJUATO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</si>
  <si>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</si>
  <si>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</si>
  <si>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</si>
  <si>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</si>
  <si>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</si>
  <si>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</si>
  <si>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</si>
  <si>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</si>
  <si>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</si>
  <si>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</si>
  <si>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</si>
  <si>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</si>
  <si>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Gasto Corriente</t>
  </si>
  <si>
    <t>Gasto de Capital</t>
  </si>
  <si>
    <t>Total del Gasto</t>
  </si>
  <si>
    <t>Bajo protesta de decir verdad declaramos que los Estados Financieros y sus Notas son razonablemente correctos y responsabilidad del emisor</t>
  </si>
  <si>
    <t>Dr. Eduardo Villalobos Grzybowicz</t>
  </si>
  <si>
    <t>Mtro. José Miguel Solís González</t>
  </si>
  <si>
    <t>Nombre de quien autoriza</t>
  </si>
  <si>
    <t>Nombre de quien elabora</t>
  </si>
  <si>
    <t>Encargado de la Coordinación del REPSSEG</t>
  </si>
  <si>
    <t>Encargado de la Dirección de Administración y Control del REPSSEG</t>
  </si>
  <si>
    <t>Página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</si>
</sst>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theme="1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1"/>
      <color theme="1"/>
      <name val="Garamond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44">
    <xf numFmtId="0" fontId="0" fillId="0" borderId="0"/>
    <xf numFmtId="43" fontId="1" fillId="0" borderId="0" applyFont="0" applyFill="0" applyBorder="0" applyAlignment="0" applyProtection="0"/>
    <xf numFmtId="164" fontId="11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2" fontId="12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1" fillId="0" borderId="0"/>
    <xf numFmtId="0" fontId="11" fillId="0" borderId="0"/>
    <xf numFmtId="0" fontId="16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2" fillId="0" borderId="14" applyNumberFormat="0" applyFill="0" applyAlignment="0" applyProtection="0"/>
    <xf numFmtId="0" fontId="12" fillId="0" borderId="14" applyNumberFormat="0" applyFill="0" applyAlignment="0" applyProtection="0"/>
    <xf numFmtId="0" fontId="12" fillId="0" borderId="14" applyNumberFormat="0" applyFill="0" applyAlignment="0" applyProtection="0"/>
    <xf numFmtId="0" fontId="12" fillId="0" borderId="14" applyNumberFormat="0" applyFill="0" applyAlignment="0" applyProtection="0"/>
    <xf numFmtId="0" fontId="12" fillId="0" borderId="14" applyNumberFormat="0" applyFill="0" applyAlignment="0" applyProtection="0"/>
    <xf numFmtId="0" fontId="12" fillId="0" borderId="14" applyNumberFormat="0" applyFill="0" applyAlignment="0" applyProtection="0"/>
    <xf numFmtId="0" fontId="12" fillId="0" borderId="14" applyNumberFormat="0" applyFill="0" applyAlignment="0" applyProtection="0"/>
    <xf numFmtId="0" fontId="12" fillId="0" borderId="14" applyNumberFormat="0" applyFill="0" applyAlignment="0" applyProtection="0"/>
    <xf numFmtId="0" fontId="12" fillId="0" borderId="14" applyNumberFormat="0" applyFill="0" applyAlignment="0" applyProtection="0"/>
    <xf numFmtId="0" fontId="12" fillId="0" borderId="14" applyNumberFormat="0" applyFill="0" applyAlignment="0" applyProtection="0"/>
    <xf numFmtId="0" fontId="12" fillId="0" borderId="14" applyNumberFormat="0" applyFill="0" applyAlignment="0" applyProtection="0"/>
    <xf numFmtId="0" fontId="12" fillId="0" borderId="14" applyNumberFormat="0" applyFill="0" applyAlignment="0" applyProtection="0"/>
    <xf numFmtId="0" fontId="12" fillId="0" borderId="14" applyNumberFormat="0" applyFill="0" applyAlignment="0" applyProtection="0"/>
  </cellStyleXfs>
  <cellXfs count="39">
    <xf numFmtId="0" fontId="0" fillId="0" borderId="0" xfId="0"/>
    <xf numFmtId="0" fontId="3" fillId="0" borderId="0" xfId="0" applyFont="1"/>
    <xf numFmtId="0" fontId="4" fillId="11" borderId="0" xfId="0" applyFont="1" applyFill="1" applyBorder="1" applyAlignment="1">
      <alignment horizontal="center"/>
    </xf>
    <xf numFmtId="0" fontId="3" fillId="12" borderId="0" xfId="0" applyFont="1" applyFill="1"/>
    <xf numFmtId="0" fontId="4" fillId="12" borderId="0" xfId="0" applyFont="1" applyFill="1" applyBorder="1" applyAlignment="1">
      <alignment horizontal="right"/>
    </xf>
    <xf numFmtId="0" fontId="4" fillId="12" borderId="2" xfId="0" applyNumberFormat="1" applyFont="1" applyFill="1" applyBorder="1" applyAlignment="1" applyProtection="1">
      <alignment horizontal="center"/>
      <protection locked="0"/>
    </xf>
    <xf numFmtId="0" fontId="4" fillId="11" borderId="3" xfId="0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center" vertical="center"/>
    </xf>
    <xf numFmtId="0" fontId="4" fillId="11" borderId="5" xfId="0" applyFont="1" applyFill="1" applyBorder="1" applyAlignment="1">
      <alignment horizontal="center" vertical="center" wrapText="1"/>
    </xf>
    <xf numFmtId="0" fontId="4" fillId="11" borderId="6" xfId="0" applyFont="1" applyFill="1" applyBorder="1" applyAlignment="1">
      <alignment horizontal="center" vertical="center"/>
    </xf>
    <xf numFmtId="0" fontId="4" fillId="11" borderId="7" xfId="0" applyFont="1" applyFill="1" applyBorder="1" applyAlignment="1">
      <alignment horizontal="center" vertical="center"/>
    </xf>
    <xf numFmtId="0" fontId="4" fillId="11" borderId="5" xfId="0" applyFont="1" applyFill="1" applyBorder="1" applyAlignment="1">
      <alignment horizontal="center" vertical="center" wrapText="1"/>
    </xf>
    <xf numFmtId="0" fontId="4" fillId="11" borderId="8" xfId="0" applyFont="1" applyFill="1" applyBorder="1" applyAlignment="1">
      <alignment horizontal="center" vertical="center"/>
    </xf>
    <xf numFmtId="0" fontId="4" fillId="11" borderId="9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justify" vertical="center" wrapText="1"/>
    </xf>
    <xf numFmtId="0" fontId="3" fillId="12" borderId="4" xfId="0" applyFont="1" applyFill="1" applyBorder="1" applyAlignment="1">
      <alignment horizontal="justify" vertical="center" wrapText="1"/>
    </xf>
    <xf numFmtId="43" fontId="3" fillId="12" borderId="10" xfId="1" applyFont="1" applyFill="1" applyBorder="1" applyAlignment="1">
      <alignment horizontal="justify" vertical="center" wrapText="1"/>
    </xf>
    <xf numFmtId="0" fontId="3" fillId="12" borderId="6" xfId="0" applyFont="1" applyFill="1" applyBorder="1" applyAlignment="1">
      <alignment horizontal="justify" vertical="center" wrapText="1"/>
    </xf>
    <xf numFmtId="0" fontId="5" fillId="12" borderId="7" xfId="0" applyFont="1" applyFill="1" applyBorder="1" applyAlignment="1">
      <alignment horizontal="justify" vertical="center" wrapText="1"/>
    </xf>
    <xf numFmtId="43" fontId="3" fillId="12" borderId="11" xfId="1" applyFont="1" applyFill="1" applyBorder="1" applyAlignment="1">
      <alignment horizontal="right" vertical="top" wrapText="1"/>
    </xf>
    <xf numFmtId="43" fontId="6" fillId="12" borderId="11" xfId="1" applyFont="1" applyFill="1" applyBorder="1" applyAlignment="1">
      <alignment vertical="center" wrapText="1"/>
    </xf>
    <xf numFmtId="4" fontId="3" fillId="0" borderId="11" xfId="0" applyNumberFormat="1" applyFont="1" applyBorder="1"/>
    <xf numFmtId="4" fontId="3" fillId="0" borderId="7" xfId="0" applyNumberFormat="1" applyFont="1" applyBorder="1"/>
    <xf numFmtId="0" fontId="3" fillId="12" borderId="7" xfId="0" applyFont="1" applyFill="1" applyBorder="1" applyAlignment="1">
      <alignment horizontal="justify" vertical="center" wrapText="1"/>
    </xf>
    <xf numFmtId="43" fontId="3" fillId="12" borderId="11" xfId="1" applyFont="1" applyFill="1" applyBorder="1" applyAlignment="1">
      <alignment horizontal="right" vertical="center" wrapText="1"/>
    </xf>
    <xf numFmtId="0" fontId="5" fillId="12" borderId="6" xfId="0" applyFont="1" applyFill="1" applyBorder="1" applyAlignment="1">
      <alignment horizontal="justify" vertical="center" wrapText="1"/>
    </xf>
    <xf numFmtId="0" fontId="5" fillId="12" borderId="8" xfId="0" applyFont="1" applyFill="1" applyBorder="1" applyAlignment="1">
      <alignment horizontal="justify" vertical="center" wrapText="1"/>
    </xf>
    <xf numFmtId="0" fontId="5" fillId="12" borderId="9" xfId="0" applyFont="1" applyFill="1" applyBorder="1" applyAlignment="1">
      <alignment horizontal="justify" vertical="center" wrapText="1"/>
    </xf>
    <xf numFmtId="43" fontId="3" fillId="12" borderId="12" xfId="1" applyFont="1" applyFill="1" applyBorder="1" applyAlignment="1">
      <alignment horizontal="justify" vertical="center" wrapText="1"/>
    </xf>
    <xf numFmtId="0" fontId="5" fillId="0" borderId="0" xfId="0" applyFont="1"/>
    <xf numFmtId="0" fontId="5" fillId="12" borderId="0" xfId="0" applyFont="1" applyFill="1"/>
    <xf numFmtId="43" fontId="5" fillId="12" borderId="12" xfId="1" applyFont="1" applyFill="1" applyBorder="1" applyAlignment="1">
      <alignment horizontal="right" vertical="center" wrapText="1"/>
    </xf>
    <xf numFmtId="0" fontId="7" fillId="12" borderId="0" xfId="0" applyFont="1" applyFill="1"/>
    <xf numFmtId="0" fontId="8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244">
    <cellStyle name="=C:\WINNT\SYSTEM32\COMMAND.COM" xfId="2"/>
    <cellStyle name="20% - Énfasis1 2" xfId="3"/>
    <cellStyle name="20% - Énfasis2 2" xfId="4"/>
    <cellStyle name="20% - Énfasis3 2" xfId="5"/>
    <cellStyle name="20% - Énfasis4 2" xfId="6"/>
    <cellStyle name="40% - Énfasis3 2" xfId="7"/>
    <cellStyle name="60% - Énfasis3 2" xfId="8"/>
    <cellStyle name="60% - Énfasis4 2" xfId="9"/>
    <cellStyle name="60% - Énfasis6 2" xfId="10"/>
    <cellStyle name="Euro" xfId="11"/>
    <cellStyle name="Fecha" xfId="12"/>
    <cellStyle name="Fijo" xfId="13"/>
    <cellStyle name="HEADING1" xfId="14"/>
    <cellStyle name="HEADING2" xfId="15"/>
    <cellStyle name="Millares" xfId="1" builtinId="3"/>
    <cellStyle name="Millares 10" xfId="16"/>
    <cellStyle name="Millares 12" xfId="17"/>
    <cellStyle name="Millares 13" xfId="18"/>
    <cellStyle name="Millares 14" xfId="19"/>
    <cellStyle name="Millares 15" xfId="20"/>
    <cellStyle name="Millares 2" xfId="21"/>
    <cellStyle name="Millares 2 10" xfId="22"/>
    <cellStyle name="Millares 2 11" xfId="23"/>
    <cellStyle name="Millares 2 12" xfId="24"/>
    <cellStyle name="Millares 2 13" xfId="25"/>
    <cellStyle name="Millares 2 14" xfId="26"/>
    <cellStyle name="Millares 2 15" xfId="27"/>
    <cellStyle name="Millares 2 16" xfId="28"/>
    <cellStyle name="Millares 2 17" xfId="29"/>
    <cellStyle name="Millares 2 18" xfId="30"/>
    <cellStyle name="Millares 2 2" xfId="31"/>
    <cellStyle name="Millares 2 2 2" xfId="32"/>
    <cellStyle name="Millares 2 2 3" xfId="33"/>
    <cellStyle name="Millares 2 3" xfId="34"/>
    <cellStyle name="Millares 2 3 2" xfId="35"/>
    <cellStyle name="Millares 2 4" xfId="36"/>
    <cellStyle name="Millares 2 5" xfId="37"/>
    <cellStyle name="Millares 2 6" xfId="38"/>
    <cellStyle name="Millares 2 7" xfId="39"/>
    <cellStyle name="Millares 2 8" xfId="40"/>
    <cellStyle name="Millares 2 9" xfId="41"/>
    <cellStyle name="Millares 3" xfId="42"/>
    <cellStyle name="Millares 3 2" xfId="43"/>
    <cellStyle name="Millares 3 3" xfId="44"/>
    <cellStyle name="Millares 3 4" xfId="45"/>
    <cellStyle name="Millares 3 5" xfId="46"/>
    <cellStyle name="Millares 3 6" xfId="47"/>
    <cellStyle name="Millares 4" xfId="48"/>
    <cellStyle name="Millares 4 2" xfId="49"/>
    <cellStyle name="Millares 4 3" xfId="50"/>
    <cellStyle name="Millares 5" xfId="51"/>
    <cellStyle name="Millares 6" xfId="52"/>
    <cellStyle name="Millares 7" xfId="53"/>
    <cellStyle name="Millares 8" xfId="54"/>
    <cellStyle name="Millares 8 2" xfId="55"/>
    <cellStyle name="Millares 9" xfId="56"/>
    <cellStyle name="Moneda 2" xfId="57"/>
    <cellStyle name="Normal" xfId="0" builtinId="0"/>
    <cellStyle name="Normal 10" xfId="58"/>
    <cellStyle name="Normal 10 2" xfId="59"/>
    <cellStyle name="Normal 10 3" xfId="60"/>
    <cellStyle name="Normal 10 4" xfId="61"/>
    <cellStyle name="Normal 10 5" xfId="62"/>
    <cellStyle name="Normal 11" xfId="63"/>
    <cellStyle name="Normal 12" xfId="64"/>
    <cellStyle name="Normal 12 2" xfId="65"/>
    <cellStyle name="Normal 13" xfId="66"/>
    <cellStyle name="Normal 14" xfId="67"/>
    <cellStyle name="Normal 2" xfId="68"/>
    <cellStyle name="Normal 2 10" xfId="69"/>
    <cellStyle name="Normal 2 10 2" xfId="70"/>
    <cellStyle name="Normal 2 10 3" xfId="71"/>
    <cellStyle name="Normal 2 11" xfId="72"/>
    <cellStyle name="Normal 2 11 2" xfId="73"/>
    <cellStyle name="Normal 2 11 3" xfId="74"/>
    <cellStyle name="Normal 2 12" xfId="75"/>
    <cellStyle name="Normal 2 12 2" xfId="76"/>
    <cellStyle name="Normal 2 12 3" xfId="77"/>
    <cellStyle name="Normal 2 13" xfId="78"/>
    <cellStyle name="Normal 2 13 2" xfId="79"/>
    <cellStyle name="Normal 2 13 3" xfId="80"/>
    <cellStyle name="Normal 2 14" xfId="81"/>
    <cellStyle name="Normal 2 14 2" xfId="82"/>
    <cellStyle name="Normal 2 14 3" xfId="83"/>
    <cellStyle name="Normal 2 15" xfId="84"/>
    <cellStyle name="Normal 2 15 2" xfId="85"/>
    <cellStyle name="Normal 2 15 3" xfId="86"/>
    <cellStyle name="Normal 2 16" xfId="87"/>
    <cellStyle name="Normal 2 16 2" xfId="88"/>
    <cellStyle name="Normal 2 16 3" xfId="89"/>
    <cellStyle name="Normal 2 17" xfId="90"/>
    <cellStyle name="Normal 2 17 2" xfId="91"/>
    <cellStyle name="Normal 2 17 3" xfId="92"/>
    <cellStyle name="Normal 2 18" xfId="93"/>
    <cellStyle name="Normal 2 18 2" xfId="94"/>
    <cellStyle name="Normal 2 19" xfId="95"/>
    <cellStyle name="Normal 2 2" xfId="96"/>
    <cellStyle name="Normal 2 2 10" xfId="97"/>
    <cellStyle name="Normal 2 2 11" xfId="98"/>
    <cellStyle name="Normal 2 2 12" xfId="99"/>
    <cellStyle name="Normal 2 2 13" xfId="100"/>
    <cellStyle name="Normal 2 2 14" xfId="101"/>
    <cellStyle name="Normal 2 2 15" xfId="102"/>
    <cellStyle name="Normal 2 2 16" xfId="103"/>
    <cellStyle name="Normal 2 2 17" xfId="104"/>
    <cellStyle name="Normal 2 2 18" xfId="105"/>
    <cellStyle name="Normal 2 2 19" xfId="106"/>
    <cellStyle name="Normal 2 2 2" xfId="107"/>
    <cellStyle name="Normal 2 2 2 2" xfId="108"/>
    <cellStyle name="Normal 2 2 2 3" xfId="109"/>
    <cellStyle name="Normal 2 2 2 4" xfId="110"/>
    <cellStyle name="Normal 2 2 2 5" xfId="111"/>
    <cellStyle name="Normal 2 2 2 6" xfId="112"/>
    <cellStyle name="Normal 2 2 2 7" xfId="113"/>
    <cellStyle name="Normal 2 2 20" xfId="114"/>
    <cellStyle name="Normal 2 2 21" xfId="115"/>
    <cellStyle name="Normal 2 2 22" xfId="116"/>
    <cellStyle name="Normal 2 2 23" xfId="117"/>
    <cellStyle name="Normal 2 2 3" xfId="118"/>
    <cellStyle name="Normal 2 2 4" xfId="119"/>
    <cellStyle name="Normal 2 2 5" xfId="120"/>
    <cellStyle name="Normal 2 2 6" xfId="121"/>
    <cellStyle name="Normal 2 2 7" xfId="122"/>
    <cellStyle name="Normal 2 2 8" xfId="123"/>
    <cellStyle name="Normal 2 2 9" xfId="124"/>
    <cellStyle name="Normal 2 20" xfId="125"/>
    <cellStyle name="Normal 2 21" xfId="126"/>
    <cellStyle name="Normal 2 22" xfId="127"/>
    <cellStyle name="Normal 2 23" xfId="128"/>
    <cellStyle name="Normal 2 24" xfId="129"/>
    <cellStyle name="Normal 2 25" xfId="130"/>
    <cellStyle name="Normal 2 26" xfId="131"/>
    <cellStyle name="Normal 2 27" xfId="132"/>
    <cellStyle name="Normal 2 28" xfId="133"/>
    <cellStyle name="Normal 2 29" xfId="134"/>
    <cellStyle name="Normal 2 3" xfId="135"/>
    <cellStyle name="Normal 2 3 2" xfId="136"/>
    <cellStyle name="Normal 2 3 3" xfId="137"/>
    <cellStyle name="Normal 2 3 4" xfId="138"/>
    <cellStyle name="Normal 2 3 5" xfId="139"/>
    <cellStyle name="Normal 2 3 6" xfId="140"/>
    <cellStyle name="Normal 2 3 7" xfId="141"/>
    <cellStyle name="Normal 2 3 8" xfId="142"/>
    <cellStyle name="Normal 2 30" xfId="143"/>
    <cellStyle name="Normal 2 4" xfId="144"/>
    <cellStyle name="Normal 2 4 2" xfId="145"/>
    <cellStyle name="Normal 2 4 3" xfId="146"/>
    <cellStyle name="Normal 2 5" xfId="147"/>
    <cellStyle name="Normal 2 5 2" xfId="148"/>
    <cellStyle name="Normal 2 5 3" xfId="149"/>
    <cellStyle name="Normal 2 6" xfId="150"/>
    <cellStyle name="Normal 2 6 2" xfId="151"/>
    <cellStyle name="Normal 2 6 3" xfId="152"/>
    <cellStyle name="Normal 2 7" xfId="153"/>
    <cellStyle name="Normal 2 7 2" xfId="154"/>
    <cellStyle name="Normal 2 7 3" xfId="155"/>
    <cellStyle name="Normal 2 8" xfId="156"/>
    <cellStyle name="Normal 2 8 2" xfId="157"/>
    <cellStyle name="Normal 2 8 3" xfId="158"/>
    <cellStyle name="Normal 2 82" xfId="159"/>
    <cellStyle name="Normal 2 83" xfId="160"/>
    <cellStyle name="Normal 2 86" xfId="161"/>
    <cellStyle name="Normal 2 9" xfId="162"/>
    <cellStyle name="Normal 2 9 2" xfId="163"/>
    <cellStyle name="Normal 2 9 3" xfId="164"/>
    <cellStyle name="Normal 3" xfId="165"/>
    <cellStyle name="Normal 3 2" xfId="166"/>
    <cellStyle name="Normal 3 3" xfId="167"/>
    <cellStyle name="Normal 3 4" xfId="168"/>
    <cellStyle name="Normal 3 5" xfId="169"/>
    <cellStyle name="Normal 3 6" xfId="170"/>
    <cellStyle name="Normal 3 7" xfId="171"/>
    <cellStyle name="Normal 3 8" xfId="172"/>
    <cellStyle name="Normal 3 9" xfId="173"/>
    <cellStyle name="Normal 4" xfId="174"/>
    <cellStyle name="Normal 4 2" xfId="175"/>
    <cellStyle name="Normal 4 2 2" xfId="176"/>
    <cellStyle name="Normal 4 3" xfId="177"/>
    <cellStyle name="Normal 4 4" xfId="178"/>
    <cellStyle name="Normal 4 5" xfId="179"/>
    <cellStyle name="Normal 5" xfId="180"/>
    <cellStyle name="Normal 5 10" xfId="181"/>
    <cellStyle name="Normal 5 11" xfId="182"/>
    <cellStyle name="Normal 5 12" xfId="183"/>
    <cellStyle name="Normal 5 13" xfId="184"/>
    <cellStyle name="Normal 5 14" xfId="185"/>
    <cellStyle name="Normal 5 15" xfId="186"/>
    <cellStyle name="Normal 5 16" xfId="187"/>
    <cellStyle name="Normal 5 17" xfId="188"/>
    <cellStyle name="Normal 5 2" xfId="189"/>
    <cellStyle name="Normal 5 2 2" xfId="190"/>
    <cellStyle name="Normal 5 3" xfId="191"/>
    <cellStyle name="Normal 5 3 2" xfId="192"/>
    <cellStyle name="Normal 5 4" xfId="193"/>
    <cellStyle name="Normal 5 4 2" xfId="194"/>
    <cellStyle name="Normal 5 5" xfId="195"/>
    <cellStyle name="Normal 5 5 2" xfId="196"/>
    <cellStyle name="Normal 5 6" xfId="197"/>
    <cellStyle name="Normal 5 7" xfId="198"/>
    <cellStyle name="Normal 5 7 2" xfId="199"/>
    <cellStyle name="Normal 5 8" xfId="200"/>
    <cellStyle name="Normal 5 9" xfId="201"/>
    <cellStyle name="Normal 56" xfId="202"/>
    <cellStyle name="Normal 6" xfId="203"/>
    <cellStyle name="Normal 6 2" xfId="204"/>
    <cellStyle name="Normal 6 3" xfId="205"/>
    <cellStyle name="Normal 7" xfId="206"/>
    <cellStyle name="Normal 7 10" xfId="207"/>
    <cellStyle name="Normal 7 11" xfId="208"/>
    <cellStyle name="Normal 7 12" xfId="209"/>
    <cellStyle name="Normal 7 13" xfId="210"/>
    <cellStyle name="Normal 7 14" xfId="211"/>
    <cellStyle name="Normal 7 15" xfId="212"/>
    <cellStyle name="Normal 7 16" xfId="213"/>
    <cellStyle name="Normal 7 17" xfId="214"/>
    <cellStyle name="Normal 7 18" xfId="215"/>
    <cellStyle name="Normal 7 2" xfId="216"/>
    <cellStyle name="Normal 7 3" xfId="217"/>
    <cellStyle name="Normal 7 4" xfId="218"/>
    <cellStyle name="Normal 7 5" xfId="219"/>
    <cellStyle name="Normal 7 6" xfId="220"/>
    <cellStyle name="Normal 7 7" xfId="221"/>
    <cellStyle name="Normal 7 8" xfId="222"/>
    <cellStyle name="Normal 7 9" xfId="223"/>
    <cellStyle name="Normal 8" xfId="224"/>
    <cellStyle name="Normal 9" xfId="225"/>
    <cellStyle name="Normal 9 2" xfId="226"/>
    <cellStyle name="Normal 9 3" xfId="227"/>
    <cellStyle name="Notas 2" xfId="228"/>
    <cellStyle name="Porcentaje 2" xfId="229"/>
    <cellStyle name="Porcentual 2" xfId="230"/>
    <cellStyle name="Total 10" xfId="231"/>
    <cellStyle name="Total 11" xfId="232"/>
    <cellStyle name="Total 12" xfId="233"/>
    <cellStyle name="Total 13" xfId="234"/>
    <cellStyle name="Total 14" xfId="235"/>
    <cellStyle name="Total 2" xfId="236"/>
    <cellStyle name="Total 3" xfId="237"/>
    <cellStyle name="Total 4" xfId="238"/>
    <cellStyle name="Total 5" xfId="239"/>
    <cellStyle name="Total 6" xfId="240"/>
    <cellStyle name="Total 7" xfId="241"/>
    <cellStyle name="Total 8" xfId="242"/>
    <cellStyle name="Total 9" xfId="2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513604</xdr:colOff>
      <xdr:row>19</xdr:row>
      <xdr:rowOff>0</xdr:rowOff>
    </xdr:from>
    <xdr:to>
      <xdr:col>14</xdr:col>
      <xdr:colOff>270576</xdr:colOff>
      <xdr:row>28</xdr:row>
      <xdr:rowOff>140056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5604" y="3381375"/>
          <a:ext cx="15082697" cy="15973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gpop/Documents/Estados%20Fros%20y%20Pptales%20Marzo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gpop/Documents/Estados%20Fros%20y%20Pptales%20FEBRERO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dmon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PC"/>
      <sheetName val="NOTAS"/>
      <sheetName val="EAI"/>
      <sheetName val="CAdmon"/>
      <sheetName val="CTG"/>
      <sheetName val="CO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2">
          <cell r="D22">
            <v>4609660281.6000004</v>
          </cell>
          <cell r="F22">
            <v>4618803247.5300007</v>
          </cell>
          <cell r="H22">
            <v>23963593.809999999</v>
          </cell>
          <cell r="J22">
            <v>23963593.809999999</v>
          </cell>
          <cell r="K22">
            <v>4594839653.7200003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Q30"/>
  <sheetViews>
    <sheetView showGridLines="0" tabSelected="1" topLeftCell="C1" zoomScale="85" zoomScaleNormal="85" workbookViewId="0">
      <selection activeCell="H13" sqref="H13"/>
    </sheetView>
  </sheetViews>
  <sheetFormatPr baseColWidth="10" defaultRowHeight="12.75" x14ac:dyDescent="0.2"/>
  <cols>
    <col min="1" max="2" width="11.42578125" style="1"/>
    <col min="3" max="3" width="2.5703125" style="3" customWidth="1"/>
    <col min="4" max="4" width="2" style="1" customWidth="1"/>
    <col min="5" max="5" width="45.85546875" style="1" customWidth="1"/>
    <col min="6" max="6" width="23.28515625" style="1" bestFit="1" customWidth="1"/>
    <col min="7" max="7" width="17.7109375" style="1" bestFit="1" customWidth="1"/>
    <col min="8" max="8" width="22.7109375" style="1" bestFit="1" customWidth="1"/>
    <col min="9" max="9" width="19.85546875" style="1" bestFit="1" customWidth="1"/>
    <col min="10" max="12" width="19.140625" style="1" bestFit="1" customWidth="1"/>
    <col min="13" max="13" width="23" style="1" bestFit="1" customWidth="1"/>
    <col min="14" max="14" width="4" style="3" customWidth="1"/>
    <col min="15" max="16384" width="11.42578125" style="1"/>
  </cols>
  <sheetData>
    <row r="1" spans="3:14" ht="16.5" customHeight="1" x14ac:dyDescent="0.2">
      <c r="C1" s="1"/>
      <c r="D1" s="2" t="s">
        <v>0</v>
      </c>
      <c r="E1" s="2"/>
      <c r="F1" s="2"/>
      <c r="G1" s="2"/>
      <c r="H1" s="2"/>
      <c r="I1" s="2"/>
      <c r="J1" s="2"/>
      <c r="K1" s="2"/>
      <c r="L1" s="2"/>
      <c r="M1" s="2"/>
      <c r="N1" s="1"/>
    </row>
    <row r="2" spans="3:14" ht="16.5" customHeight="1" x14ac:dyDescent="0.2">
      <c r="C2" s="1"/>
      <c r="D2" s="2" t="s">
        <v>1</v>
      </c>
      <c r="E2" s="2"/>
      <c r="F2" s="2"/>
      <c r="G2" s="2"/>
      <c r="H2" s="2"/>
      <c r="I2" s="2"/>
      <c r="J2" s="2"/>
      <c r="K2" s="2"/>
      <c r="L2" s="2"/>
      <c r="M2" s="2"/>
      <c r="N2" s="1"/>
    </row>
    <row r="3" spans="3:14" ht="16.5" customHeight="1" x14ac:dyDescent="0.2">
      <c r="C3" s="1"/>
      <c r="D3" s="2" t="s">
        <v>2</v>
      </c>
      <c r="E3" s="2"/>
      <c r="F3" s="2"/>
      <c r="G3" s="2"/>
      <c r="H3" s="2"/>
      <c r="I3" s="2"/>
      <c r="J3" s="2"/>
      <c r="K3" s="2"/>
      <c r="L3" s="2"/>
      <c r="M3" s="2"/>
      <c r="N3" s="1"/>
    </row>
    <row r="4" spans="3:14" s="3" customFormat="1" x14ac:dyDescent="0.2"/>
    <row r="5" spans="3:14" s="3" customFormat="1" x14ac:dyDescent="0.2">
      <c r="E5" s="4" t="s">
        <v>3</v>
      </c>
      <c r="F5" s="5" t="s">
        <v>4</v>
      </c>
      <c r="G5" s="5"/>
      <c r="H5" s="5"/>
      <c r="I5" s="5"/>
      <c r="J5" s="5"/>
      <c r="K5" s="5"/>
      <c r="L5" s="5"/>
    </row>
    <row r="6" spans="3:14" s="3" customFormat="1" x14ac:dyDescent="0.2"/>
    <row r="7" spans="3:14" x14ac:dyDescent="0.2">
      <c r="C7" s="1"/>
      <c r="D7" s="6" t="s">
        <v>5</v>
      </c>
      <c r="E7" s="7"/>
      <c r="F7" s="8" t="s">
        <v>6</v>
      </c>
      <c r="G7" s="8"/>
      <c r="H7" s="8"/>
      <c r="I7" s="8"/>
      <c r="J7" s="8"/>
      <c r="K7" s="8"/>
      <c r="L7" s="8"/>
      <c r="M7" s="8" t="s">
        <v>7</v>
      </c>
      <c r="N7" s="1"/>
    </row>
    <row r="8" spans="3:14" ht="25.5" x14ac:dyDescent="0.2">
      <c r="C8" s="1"/>
      <c r="D8" s="9"/>
      <c r="E8" s="10"/>
      <c r="F8" s="11" t="s">
        <v>8</v>
      </c>
      <c r="G8" s="11" t="s">
        <v>9</v>
      </c>
      <c r="H8" s="11" t="s">
        <v>10</v>
      </c>
      <c r="I8" s="11" t="s">
        <v>11</v>
      </c>
      <c r="J8" s="11" t="s">
        <v>12</v>
      </c>
      <c r="K8" s="11" t="s">
        <v>13</v>
      </c>
      <c r="L8" s="11" t="s">
        <v>14</v>
      </c>
      <c r="M8" s="8"/>
      <c r="N8" s="1"/>
    </row>
    <row r="9" spans="3:14" x14ac:dyDescent="0.2">
      <c r="C9" s="1"/>
      <c r="D9" s="12"/>
      <c r="E9" s="13"/>
      <c r="F9" s="11">
        <v>1</v>
      </c>
      <c r="G9" s="11">
        <v>2</v>
      </c>
      <c r="H9" s="11" t="s">
        <v>15</v>
      </c>
      <c r="I9" s="11">
        <v>4</v>
      </c>
      <c r="J9" s="11">
        <v>5</v>
      </c>
      <c r="K9" s="11">
        <v>6</v>
      </c>
      <c r="L9" s="11">
        <v>7</v>
      </c>
      <c r="M9" s="11" t="s">
        <v>16</v>
      </c>
      <c r="N9" s="1"/>
    </row>
    <row r="10" spans="3:14" x14ac:dyDescent="0.2">
      <c r="C10" s="1"/>
      <c r="D10" s="14"/>
      <c r="E10" s="15"/>
      <c r="F10" s="16"/>
      <c r="G10" s="16"/>
      <c r="H10" s="16"/>
      <c r="I10" s="16"/>
      <c r="J10" s="16"/>
      <c r="K10" s="16"/>
      <c r="L10" s="16"/>
      <c r="M10" s="16"/>
      <c r="N10" s="1"/>
    </row>
    <row r="11" spans="3:14" x14ac:dyDescent="0.2">
      <c r="C11" s="1"/>
      <c r="D11" s="17"/>
      <c r="E11" s="18" t="s">
        <v>17</v>
      </c>
      <c r="F11" s="19">
        <v>4600497349.6000004</v>
      </c>
      <c r="G11" s="20">
        <v>531330621.19</v>
      </c>
      <c r="H11" s="19">
        <f>+F11+G11</f>
        <v>5131827970.79</v>
      </c>
      <c r="I11" s="21">
        <v>46533717.630000003</v>
      </c>
      <c r="J11" s="22">
        <v>45175294.43</v>
      </c>
      <c r="K11" s="22">
        <v>45175294.43</v>
      </c>
      <c r="L11" s="22">
        <v>44649068.909999996</v>
      </c>
      <c r="M11" s="19">
        <f>+H11-J11</f>
        <v>5086652676.3599997</v>
      </c>
      <c r="N11" s="1"/>
    </row>
    <row r="12" spans="3:14" x14ac:dyDescent="0.2">
      <c r="C12" s="1"/>
      <c r="D12" s="17"/>
      <c r="E12" s="23"/>
      <c r="F12" s="24"/>
      <c r="G12" s="24"/>
      <c r="H12" s="24"/>
      <c r="I12" s="24"/>
      <c r="J12" s="24"/>
      <c r="K12" s="24"/>
      <c r="L12" s="24"/>
      <c r="M12" s="24"/>
      <c r="N12" s="1"/>
    </row>
    <row r="13" spans="3:14" x14ac:dyDescent="0.2">
      <c r="C13" s="1"/>
      <c r="D13" s="25"/>
      <c r="E13" s="18" t="s">
        <v>18</v>
      </c>
      <c r="F13" s="24">
        <v>9162932</v>
      </c>
      <c r="G13" s="24">
        <v>4963809.4000000004</v>
      </c>
      <c r="H13" s="24">
        <f>+F13+G13</f>
        <v>14126741.4</v>
      </c>
      <c r="I13" s="24">
        <v>0</v>
      </c>
      <c r="J13" s="24">
        <v>0</v>
      </c>
      <c r="K13" s="24">
        <v>0</v>
      </c>
      <c r="L13" s="24">
        <v>0</v>
      </c>
      <c r="M13" s="24">
        <f>+H13-J13</f>
        <v>14126741.4</v>
      </c>
      <c r="N13" s="1"/>
    </row>
    <row r="14" spans="3:14" x14ac:dyDescent="0.2">
      <c r="C14" s="1"/>
      <c r="D14" s="17"/>
      <c r="E14" s="23"/>
      <c r="F14" s="24"/>
      <c r="G14" s="24"/>
      <c r="H14" s="24"/>
      <c r="I14" s="24"/>
      <c r="J14" s="24"/>
      <c r="K14" s="24"/>
      <c r="L14" s="24"/>
      <c r="M14" s="24"/>
      <c r="N14" s="1"/>
    </row>
    <row r="15" spans="3:14" x14ac:dyDescent="0.2">
      <c r="C15" s="1"/>
      <c r="D15" s="25"/>
      <c r="E15" s="18"/>
      <c r="F15" s="24"/>
      <c r="G15" s="24"/>
      <c r="H15" s="24">
        <f>+F15+G15</f>
        <v>0</v>
      </c>
      <c r="I15" s="24"/>
      <c r="J15" s="24"/>
      <c r="K15" s="24"/>
      <c r="L15" s="24"/>
      <c r="M15" s="24">
        <f>+H15-J15</f>
        <v>0</v>
      </c>
      <c r="N15" s="1"/>
    </row>
    <row r="16" spans="3:14" x14ac:dyDescent="0.2">
      <c r="C16" s="1"/>
      <c r="D16" s="26"/>
      <c r="E16" s="27"/>
      <c r="F16" s="28"/>
      <c r="G16" s="28"/>
      <c r="H16" s="28"/>
      <c r="I16" s="28"/>
      <c r="J16" s="28"/>
      <c r="K16" s="28"/>
      <c r="L16" s="28"/>
      <c r="M16" s="28"/>
      <c r="N16" s="1"/>
    </row>
    <row r="17" spans="1:17" s="29" customFormat="1" x14ac:dyDescent="0.2">
      <c r="C17" s="30"/>
      <c r="D17" s="26"/>
      <c r="E17" s="27" t="s">
        <v>19</v>
      </c>
      <c r="F17" s="31">
        <f>+F11+F13+F15</f>
        <v>4609660281.6000004</v>
      </c>
      <c r="G17" s="31">
        <f t="shared" ref="G17:M17" si="0">+G11+G13+G15</f>
        <v>536294430.58999997</v>
      </c>
      <c r="H17" s="31">
        <f t="shared" si="0"/>
        <v>5145954712.1899996</v>
      </c>
      <c r="I17" s="31">
        <f t="shared" si="0"/>
        <v>46533717.630000003</v>
      </c>
      <c r="J17" s="31">
        <f t="shared" si="0"/>
        <v>45175294.43</v>
      </c>
      <c r="K17" s="31">
        <f t="shared" si="0"/>
        <v>45175294.43</v>
      </c>
      <c r="L17" s="31">
        <f t="shared" si="0"/>
        <v>44649068.909999996</v>
      </c>
      <c r="M17" s="31">
        <f t="shared" si="0"/>
        <v>5100779417.7599993</v>
      </c>
      <c r="N17" s="30"/>
    </row>
    <row r="18" spans="1:17" s="3" customFormat="1" x14ac:dyDescent="0.2"/>
    <row r="19" spans="1:17" x14ac:dyDescent="0.2">
      <c r="E19" s="32" t="s">
        <v>20</v>
      </c>
    </row>
    <row r="20" spans="1:17" x14ac:dyDescent="0.2">
      <c r="F20" s="33" t="e">
        <f>IF(F17=[1]CAdmon!D22," ","ERROR")</f>
        <v>#REF!</v>
      </c>
      <c r="G20" s="33" t="e">
        <f>IF(G17=[1]CAdmon!E22," ","ERROR")</f>
        <v>#REF!</v>
      </c>
      <c r="H20" s="33" t="str">
        <f>IF(H17=[2]CAdmon!F22," ","ERROR")</f>
        <v>ERROR</v>
      </c>
      <c r="I20" s="33"/>
      <c r="J20" s="33" t="str">
        <f>IF(J17=[2]CAdmon!H22," ","ERROR")</f>
        <v>ERROR</v>
      </c>
      <c r="K20" s="33"/>
      <c r="L20" s="33" t="str">
        <f>IF(L17=[2]CAdmon!J22," ","ERROR")</f>
        <v>ERROR</v>
      </c>
      <c r="M20" s="33" t="str">
        <f>IF(M17=[2]CAdmon!K22," ","ERROR")</f>
        <v>ERROR</v>
      </c>
    </row>
    <row r="21" spans="1:17" x14ac:dyDescent="0.2">
      <c r="E21" s="34" t="s">
        <v>21</v>
      </c>
      <c r="H21" s="35" t="s">
        <v>22</v>
      </c>
      <c r="I21" s="35"/>
      <c r="J21" s="35"/>
      <c r="K21" s="35"/>
      <c r="L21" s="35"/>
      <c r="M21" s="35"/>
    </row>
    <row r="22" spans="1:17" x14ac:dyDescent="0.2">
      <c r="E22" s="36" t="s">
        <v>23</v>
      </c>
      <c r="H22" s="37" t="s">
        <v>24</v>
      </c>
      <c r="I22" s="37"/>
      <c r="J22" s="37"/>
      <c r="K22" s="37"/>
      <c r="L22" s="37"/>
      <c r="M22" s="37"/>
    </row>
    <row r="23" spans="1:17" x14ac:dyDescent="0.2">
      <c r="E23" s="36" t="s">
        <v>25</v>
      </c>
      <c r="H23" s="38" t="s">
        <v>26</v>
      </c>
      <c r="I23" s="38"/>
      <c r="J23" s="38"/>
      <c r="K23" s="38"/>
      <c r="L23" s="38"/>
      <c r="M23" s="38"/>
    </row>
    <row r="30" spans="1:17" x14ac:dyDescent="0.2">
      <c r="A30" s="38" t="s">
        <v>27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</row>
  </sheetData>
  <mergeCells count="11">
    <mergeCell ref="H21:M21"/>
    <mergeCell ref="H22:M22"/>
    <mergeCell ref="H23:M23"/>
    <mergeCell ref="A30:Q30"/>
    <mergeCell ref="D1:M1"/>
    <mergeCell ref="D2:M2"/>
    <mergeCell ref="D3:M3"/>
    <mergeCell ref="F5:L5"/>
    <mergeCell ref="D7:E9"/>
    <mergeCell ref="F7:L7"/>
    <mergeCell ref="M7:M8"/>
  </mergeCells>
  <pageMargins left="0.47244094488188976" right="0.70866141732283461" top="0.39370078740157483" bottom="0.39370078740157483" header="0.31496062992125984" footer="0.31496062992125984"/>
  <pageSetup scale="45" orientation="landscape" horizontalDpi="4294967294" verticalDpi="4294967294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CTG</vt:lpstr>
      <vt:lpstr>CTG!Área_de_impresión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dcterms:created xsi:type="dcterms:W3CDTF">2017-07-17T17:04:49Z</dcterms:created>
  <dcterms:modified xsi:type="dcterms:W3CDTF">2017-07-17T17:06:24Z</dcterms:modified>
</cp:coreProperties>
</file>