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AA" sheetId="1" r:id="rId1"/>
  </sheets>
  <externalReferences>
    <externalReference r:id="rId2"/>
  </externalReferences>
  <definedNames>
    <definedName name="Print_Area" localSheetId="0">EAA!$D$1:$K$58</definedName>
  </definedNames>
  <calcPr calcId="145621"/>
</workbook>
</file>

<file path=xl/calcChain.xml><?xml version="1.0" encoding="utf-8"?>
<calcChain xmlns="http://schemas.openxmlformats.org/spreadsheetml/2006/main">
  <c r="F33" i="1" l="1"/>
  <c r="I33" i="1" s="1"/>
  <c r="J33" i="1" s="1"/>
  <c r="F32" i="1"/>
  <c r="I32" i="1" s="1"/>
  <c r="J32" i="1" s="1"/>
  <c r="I31" i="1"/>
  <c r="J31" i="1" s="1"/>
  <c r="F31" i="1"/>
  <c r="I30" i="1"/>
  <c r="J30" i="1" s="1"/>
  <c r="F29" i="1"/>
  <c r="I29" i="1" s="1"/>
  <c r="J29" i="1" s="1"/>
  <c r="I28" i="1"/>
  <c r="J28" i="1" s="1"/>
  <c r="F27" i="1"/>
  <c r="I27" i="1" s="1"/>
  <c r="J27" i="1" s="1"/>
  <c r="F26" i="1"/>
  <c r="I26" i="1" s="1"/>
  <c r="J26" i="1" s="1"/>
  <c r="I25" i="1"/>
  <c r="J25" i="1" s="1"/>
  <c r="F25" i="1"/>
  <c r="H23" i="1"/>
  <c r="G23" i="1"/>
  <c r="I21" i="1"/>
  <c r="J21" i="1" s="1"/>
  <c r="F20" i="1"/>
  <c r="I20" i="1" s="1"/>
  <c r="J20" i="1" s="1"/>
  <c r="F19" i="1"/>
  <c r="I19" i="1" s="1"/>
  <c r="J19" i="1" s="1"/>
  <c r="I18" i="1"/>
  <c r="J18" i="1" s="1"/>
  <c r="F18" i="1"/>
  <c r="I17" i="1"/>
  <c r="J17" i="1" s="1"/>
  <c r="J16" i="1"/>
  <c r="I16" i="1"/>
  <c r="I15" i="1"/>
  <c r="J15" i="1" s="1"/>
  <c r="H13" i="1"/>
  <c r="G13" i="1"/>
  <c r="G11" i="1" s="1"/>
  <c r="F13" i="1"/>
  <c r="I13" i="1" s="1"/>
  <c r="J13" i="1" s="1"/>
  <c r="I12" i="1"/>
  <c r="H11" i="1"/>
  <c r="F23" i="1" l="1"/>
  <c r="I23" i="1" s="1"/>
  <c r="J23" i="1" s="1"/>
  <c r="F11" i="1" l="1"/>
  <c r="I11" i="1" s="1"/>
  <c r="J11" i="1" s="1"/>
</calcChain>
</file>

<file path=xl/sharedStrings.xml><?xml version="1.0" encoding="utf-8"?>
<sst xmlns="http://schemas.openxmlformats.org/spreadsheetml/2006/main" count="31" uniqueCount="31">
  <si>
    <t>ESTADO ANALÍTICO DEL ACTIVO</t>
  </si>
  <si>
    <t>Del 01 de Enero Al 31 de Diciembre de 2018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</si>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</sst>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7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20" fillId="14" borderId="10" applyNumberFormat="0" applyProtection="0">
      <alignment horizontal="center" vertical="center" wrapText="1"/>
    </xf>
    <xf numFmtId="4" fontId="21" fillId="15" borderId="10" applyNumberFormat="0" applyProtection="0">
      <alignment horizontal="center" vertical="center" wrapText="1"/>
    </xf>
    <xf numFmtId="4" fontId="22" fillId="14" borderId="10" applyNumberFormat="0" applyProtection="0">
      <alignment horizontal="left" vertical="center" wrapText="1"/>
    </xf>
    <xf numFmtId="4" fontId="23" fillId="16" borderId="0" applyNumberFormat="0" applyProtection="0">
      <alignment horizontal="left" vertical="center" wrapText="1"/>
    </xf>
    <xf numFmtId="4" fontId="24" fillId="17" borderId="10" applyNumberFormat="0" applyProtection="0">
      <alignment horizontal="right" vertical="center"/>
    </xf>
    <xf numFmtId="4" fontId="24" fillId="18" borderId="10" applyNumberFormat="0" applyProtection="0">
      <alignment horizontal="right" vertical="center"/>
    </xf>
    <xf numFmtId="4" fontId="24" fillId="19" borderId="10" applyNumberFormat="0" applyProtection="0">
      <alignment horizontal="right" vertical="center"/>
    </xf>
    <xf numFmtId="4" fontId="24" fillId="20" borderId="10" applyNumberFormat="0" applyProtection="0">
      <alignment horizontal="right" vertical="center"/>
    </xf>
    <xf numFmtId="4" fontId="24" fillId="21" borderId="10" applyNumberFormat="0" applyProtection="0">
      <alignment horizontal="right" vertical="center"/>
    </xf>
    <xf numFmtId="4" fontId="24" fillId="22" borderId="10" applyNumberFormat="0" applyProtection="0">
      <alignment horizontal="right" vertical="center"/>
    </xf>
    <xf numFmtId="4" fontId="24" fillId="23" borderId="10" applyNumberFormat="0" applyProtection="0">
      <alignment horizontal="right" vertical="center"/>
    </xf>
    <xf numFmtId="4" fontId="24" fillId="24" borderId="10" applyNumberFormat="0" applyProtection="0">
      <alignment horizontal="right" vertical="center"/>
    </xf>
    <xf numFmtId="4" fontId="24" fillId="25" borderId="10" applyNumberFormat="0" applyProtection="0">
      <alignment horizontal="right" vertical="center"/>
    </xf>
    <xf numFmtId="4" fontId="25" fillId="26" borderId="11" applyNumberFormat="0" applyProtection="0">
      <alignment horizontal="left" vertical="center" indent="1"/>
    </xf>
    <xf numFmtId="4" fontId="25" fillId="27" borderId="0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24" fillId="29" borderId="10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4" fillId="30" borderId="10" applyNumberFormat="0" applyProtection="0">
      <alignment vertical="center"/>
    </xf>
    <xf numFmtId="4" fontId="27" fillId="30" borderId="10" applyNumberFormat="0" applyProtection="0">
      <alignment vertical="center"/>
    </xf>
    <xf numFmtId="4" fontId="26" fillId="29" borderId="12" applyNumberFormat="0" applyProtection="0">
      <alignment horizontal="left" vertical="center" indent="1"/>
    </xf>
    <xf numFmtId="4" fontId="28" fillId="16" borderId="13" applyNumberFormat="0" applyProtection="0">
      <alignment horizontal="center" vertical="center" wrapText="1"/>
    </xf>
    <xf numFmtId="4" fontId="27" fillId="30" borderId="10" applyNumberFormat="0" applyProtection="0">
      <alignment horizontal="center" vertical="center" wrapText="1"/>
    </xf>
    <xf numFmtId="4" fontId="29" fillId="31" borderId="13" applyNumberFormat="0" applyProtection="0">
      <alignment horizontal="left" vertical="center" wrapText="1"/>
    </xf>
    <xf numFmtId="4" fontId="30" fillId="32" borderId="1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2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2">
    <xf numFmtId="0" fontId="0" fillId="0" borderId="0" xfId="0"/>
    <xf numFmtId="0" fontId="3" fillId="11" borderId="0" xfId="0" applyFont="1" applyFill="1" applyAlignment="1" applyProtection="1">
      <alignment wrapText="1"/>
      <protection hidden="1"/>
    </xf>
    <xf numFmtId="0" fontId="3" fillId="11" borderId="0" xfId="0" applyFont="1" applyFill="1" applyAlignment="1" applyProtection="1">
      <alignment horizontal="center" wrapText="1"/>
      <protection hidden="1"/>
    </xf>
    <xf numFmtId="0" fontId="3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wrapText="1"/>
      <protection hidden="1"/>
    </xf>
    <xf numFmtId="0" fontId="5" fillId="12" borderId="0" xfId="0" applyFont="1" applyFill="1" applyBorder="1" applyAlignment="1" applyProtection="1">
      <alignment horizontal="centerContinuous" vertical="center" wrapText="1"/>
      <protection hidden="1"/>
    </xf>
    <xf numFmtId="0" fontId="4" fillId="11" borderId="0" xfId="0" applyFont="1" applyFill="1" applyBorder="1" applyProtection="1">
      <protection hidden="1"/>
    </xf>
    <xf numFmtId="0" fontId="7" fillId="12" borderId="0" xfId="2" applyFont="1" applyFill="1" applyBorder="1" applyAlignment="1" applyProtection="1">
      <alignment horizontal="centerContinuous" vertical="center"/>
      <protection hidden="1"/>
    </xf>
    <xf numFmtId="0" fontId="5" fillId="12" borderId="0" xfId="2" applyFont="1" applyFill="1" applyBorder="1" applyAlignment="1" applyProtection="1">
      <alignment horizontal="centerContinuous" vertical="center" wrapText="1"/>
      <protection hidden="1"/>
    </xf>
    <xf numFmtId="0" fontId="5" fillId="11" borderId="0" xfId="3" applyNumberFormat="1" applyFont="1" applyFill="1" applyBorder="1" applyAlignment="1" applyProtection="1">
      <alignment vertical="center" wrapText="1"/>
      <protection hidden="1"/>
    </xf>
    <xf numFmtId="0" fontId="8" fillId="11" borderId="0" xfId="0" applyFont="1" applyFill="1" applyBorder="1" applyAlignment="1" applyProtection="1">
      <alignment wrapText="1"/>
      <protection hidden="1"/>
    </xf>
    <xf numFmtId="0" fontId="5" fillId="12" borderId="2" xfId="2" applyFont="1" applyFill="1" applyBorder="1" applyAlignment="1" applyProtection="1">
      <alignment vertical="center" wrapText="1"/>
      <protection hidden="1"/>
    </xf>
    <xf numFmtId="0" fontId="5" fillId="12" borderId="3" xfId="0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4" xfId="2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Protection="1">
      <protection hidden="1"/>
    </xf>
    <xf numFmtId="0" fontId="5" fillId="12" borderId="5" xfId="2" applyFont="1" applyFill="1" applyBorder="1" applyAlignment="1" applyProtection="1">
      <alignment vertical="center" wrapText="1"/>
      <protection hidden="1"/>
    </xf>
    <xf numFmtId="0" fontId="5" fillId="12" borderId="6" xfId="0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2" borderId="7" xfId="2" applyFont="1" applyFill="1" applyBorder="1" applyAlignment="1" applyProtection="1">
      <alignment horizontal="center" vertical="center" wrapText="1"/>
      <protection hidden="1"/>
    </xf>
    <xf numFmtId="0" fontId="9" fillId="11" borderId="2" xfId="0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vertical="top" wrapText="1"/>
      <protection hidden="1"/>
    </xf>
    <xf numFmtId="3" fontId="9" fillId="11" borderId="0" xfId="0" applyNumberFormat="1" applyFont="1" applyFill="1" applyBorder="1" applyAlignment="1" applyProtection="1">
      <alignment wrapText="1"/>
      <protection hidden="1"/>
    </xf>
    <xf numFmtId="3" fontId="9" fillId="11" borderId="8" xfId="0" applyNumberFormat="1" applyFont="1" applyFill="1" applyBorder="1" applyAlignment="1" applyProtection="1">
      <alignment vertical="top" wrapText="1"/>
      <protection hidden="1"/>
    </xf>
    <xf numFmtId="0" fontId="9" fillId="11" borderId="9" xfId="0" applyFont="1" applyFill="1" applyBorder="1" applyAlignment="1" applyProtection="1">
      <alignment vertical="top" wrapText="1"/>
      <protection hidden="1"/>
    </xf>
    <xf numFmtId="0" fontId="5" fillId="11" borderId="9" xfId="0" applyFont="1" applyFill="1" applyBorder="1" applyAlignment="1" applyProtection="1">
      <alignment vertical="top"/>
      <protection hidden="1"/>
    </xf>
    <xf numFmtId="3" fontId="9" fillId="11" borderId="0" xfId="1" applyNumberFormat="1" applyFont="1" applyFill="1" applyBorder="1" applyAlignment="1" applyProtection="1">
      <alignment vertical="top" wrapText="1"/>
      <protection hidden="1"/>
    </xf>
    <xf numFmtId="3" fontId="9" fillId="11" borderId="0" xfId="1" applyNumberFormat="1" applyFont="1" applyFill="1" applyBorder="1" applyAlignment="1" applyProtection="1">
      <alignment wrapText="1"/>
      <protection hidden="1"/>
    </xf>
    <xf numFmtId="3" fontId="9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9" xfId="0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wrapText="1"/>
      <protection hidden="1"/>
    </xf>
    <xf numFmtId="3" fontId="4" fillId="11" borderId="8" xfId="0" applyNumberFormat="1" applyFont="1" applyFill="1" applyBorder="1" applyAlignment="1" applyProtection="1">
      <alignment vertical="top" wrapText="1"/>
      <protection hidden="1"/>
    </xf>
    <xf numFmtId="0" fontId="4" fillId="11" borderId="9" xfId="0" applyFont="1" applyFill="1" applyBorder="1" applyAlignment="1" applyProtection="1">
      <alignment vertical="center"/>
      <protection hidden="1"/>
    </xf>
    <xf numFmtId="3" fontId="10" fillId="11" borderId="0" xfId="1" applyNumberFormat="1" applyFont="1" applyFill="1" applyBorder="1" applyAlignment="1" applyProtection="1">
      <alignment horizontal="right" vertical="center" wrapText="1"/>
      <protection hidden="1"/>
    </xf>
    <xf numFmtId="3" fontId="10" fillId="11" borderId="8" xfId="1" applyNumberFormat="1" applyFont="1" applyFill="1" applyBorder="1" applyAlignment="1" applyProtection="1">
      <alignment horizontal="right" vertical="center" wrapText="1"/>
      <protection hidden="1"/>
    </xf>
    <xf numFmtId="3" fontId="4" fillId="11" borderId="8" xfId="1" applyNumberFormat="1" applyFont="1" applyFill="1" applyBorder="1" applyAlignment="1" applyProtection="1">
      <alignment vertical="center" wrapText="1"/>
      <protection hidden="1"/>
    </xf>
    <xf numFmtId="0" fontId="4" fillId="11" borderId="9" xfId="0" applyFont="1" applyFill="1" applyBorder="1" applyAlignment="1" applyProtection="1">
      <alignment vertical="top"/>
      <protection hidden="1"/>
    </xf>
    <xf numFmtId="3" fontId="10" fillId="11" borderId="0" xfId="1" applyNumberFormat="1" applyFont="1" applyFill="1" applyBorder="1" applyAlignment="1" applyProtection="1">
      <alignment vertical="top" wrapText="1"/>
      <protection hidden="1"/>
    </xf>
    <xf numFmtId="3" fontId="10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0" xfId="0" applyFont="1" applyFill="1" applyAlignment="1" applyProtection="1">
      <alignment wrapText="1"/>
      <protection hidden="1"/>
    </xf>
    <xf numFmtId="0" fontId="4" fillId="11" borderId="0" xfId="0" applyFont="1" applyFill="1" applyProtection="1">
      <protection hidden="1"/>
    </xf>
    <xf numFmtId="0" fontId="4" fillId="11" borderId="9" xfId="0" applyFont="1" applyFill="1" applyBorder="1" applyAlignment="1" applyProtection="1">
      <alignment horizontal="left" vertical="top"/>
      <protection hidden="1"/>
    </xf>
    <xf numFmtId="3" fontId="4" fillId="11" borderId="0" xfId="1" applyNumberFormat="1" applyFont="1" applyFill="1" applyBorder="1" applyAlignment="1" applyProtection="1">
      <alignment vertical="top" wrapText="1"/>
      <protection hidden="1"/>
    </xf>
    <xf numFmtId="3" fontId="4" fillId="11" borderId="8" xfId="1" applyNumberFormat="1" applyFont="1" applyFill="1" applyBorder="1" applyAlignment="1" applyProtection="1">
      <alignment vertical="top" wrapText="1"/>
      <protection hidden="1"/>
    </xf>
    <xf numFmtId="0" fontId="4" fillId="11" borderId="5" xfId="0" applyFont="1" applyFill="1" applyBorder="1" applyAlignment="1" applyProtection="1">
      <alignment horizontal="left" vertical="top" wrapText="1"/>
      <protection hidden="1"/>
    </xf>
    <xf numFmtId="3" fontId="4" fillId="11" borderId="6" xfId="1" applyNumberFormat="1" applyFont="1" applyFill="1" applyBorder="1" applyAlignment="1" applyProtection="1">
      <alignment vertical="top" wrapText="1"/>
      <protection hidden="1"/>
    </xf>
    <xf numFmtId="3" fontId="4" fillId="11" borderId="6" xfId="0" applyNumberFormat="1" applyFont="1" applyFill="1" applyBorder="1" applyAlignment="1" applyProtection="1">
      <alignment vertical="top" wrapText="1"/>
      <protection hidden="1"/>
    </xf>
    <xf numFmtId="3" fontId="4" fillId="11" borderId="7" xfId="0" applyNumberFormat="1" applyFont="1" applyFill="1" applyBorder="1" applyAlignment="1" applyProtection="1">
      <alignment vertical="top" wrapText="1"/>
      <protection hidden="1"/>
    </xf>
    <xf numFmtId="0" fontId="10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43" fontId="6" fillId="11" borderId="0" xfId="1" applyFont="1" applyFill="1" applyBorder="1" applyAlignment="1" applyProtection="1">
      <alignment wrapText="1"/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center" wrapText="1"/>
      <protection hidden="1"/>
    </xf>
    <xf numFmtId="0" fontId="6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horizontal="center" vertical="top" wrapText="1"/>
      <protection hidden="1"/>
    </xf>
    <xf numFmtId="0" fontId="3" fillId="11" borderId="0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4" fontId="3" fillId="11" borderId="0" xfId="0" applyNumberFormat="1" applyFont="1" applyFill="1" applyProtection="1">
      <protection hidden="1"/>
    </xf>
    <xf numFmtId="4" fontId="11" fillId="0" borderId="0" xfId="4" applyNumberFormat="1" applyFont="1" applyBorder="1" applyAlignment="1" applyProtection="1">
      <alignment vertical="top" wrapText="1"/>
      <protection hidden="1"/>
    </xf>
    <xf numFmtId="0" fontId="3" fillId="11" borderId="0" xfId="0" applyFont="1" applyFill="1" applyAlignment="1" applyProtection="1">
      <alignment horizontal="center"/>
      <protection hidden="1"/>
    </xf>
  </cellXfs>
  <cellStyles count="435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2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4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10" xfId="206"/>
    <cellStyle name="Normal 2 3 2" xfId="207"/>
    <cellStyle name="Normal 2 3 3" xfId="208"/>
    <cellStyle name="Normal 2 3 4" xfId="209"/>
    <cellStyle name="Normal 2 3 5" xfId="210"/>
    <cellStyle name="Normal 2 3 6" xfId="211"/>
    <cellStyle name="Normal 2 3 7" xfId="212"/>
    <cellStyle name="Normal 2 3 8" xfId="213"/>
    <cellStyle name="Normal 2 3 9" xfId="214"/>
    <cellStyle name="Normal 2 30" xfId="215"/>
    <cellStyle name="Normal 2 31" xfId="216"/>
    <cellStyle name="Normal 2 32" xfId="217"/>
    <cellStyle name="Normal 2 32 2" xfId="218"/>
    <cellStyle name="Normal 2 32 3" xfId="219"/>
    <cellStyle name="Normal 2 33" xfId="220"/>
    <cellStyle name="Normal 2 33 2" xfId="221"/>
    <cellStyle name="Normal 2 34" xfId="222"/>
    <cellStyle name="Normal 2 35" xfId="223"/>
    <cellStyle name="Normal 2 36" xfId="224"/>
    <cellStyle name="Normal 2 4" xfId="225"/>
    <cellStyle name="Normal 2 4 2" xfId="226"/>
    <cellStyle name="Normal 2 4 3" xfId="227"/>
    <cellStyle name="Normal 2 5" xfId="228"/>
    <cellStyle name="Normal 2 5 2" xfId="229"/>
    <cellStyle name="Normal 2 5 3" xfId="230"/>
    <cellStyle name="Normal 2 6" xfId="231"/>
    <cellStyle name="Normal 2 6 2" xfId="232"/>
    <cellStyle name="Normal 2 6 3" xfId="233"/>
    <cellStyle name="Normal 2 7" xfId="234"/>
    <cellStyle name="Normal 2 7 2" xfId="235"/>
    <cellStyle name="Normal 2 7 3" xfId="236"/>
    <cellStyle name="Normal 2 8" xfId="237"/>
    <cellStyle name="Normal 2 8 2" xfId="238"/>
    <cellStyle name="Normal 2 8 3" xfId="239"/>
    <cellStyle name="Normal 2 82" xfId="240"/>
    <cellStyle name="Normal 2 83" xfId="241"/>
    <cellStyle name="Normal 2 86" xfId="242"/>
    <cellStyle name="Normal 2 9" xfId="243"/>
    <cellStyle name="Normal 2 9 2" xfId="244"/>
    <cellStyle name="Normal 2 9 3" xfId="245"/>
    <cellStyle name="Normal 3" xfId="246"/>
    <cellStyle name="Normal 3 10" xfId="247"/>
    <cellStyle name="Normal 3 10 2" xfId="248"/>
    <cellStyle name="Normal 3 11" xfId="249"/>
    <cellStyle name="Normal 3 11 2" xfId="250"/>
    <cellStyle name="Normal 3 12" xfId="251"/>
    <cellStyle name="Normal 3 12 2" xfId="252"/>
    <cellStyle name="Normal 3 13" xfId="253"/>
    <cellStyle name="Normal 3 13 2" xfId="254"/>
    <cellStyle name="Normal 3 14" xfId="255"/>
    <cellStyle name="Normal 3 15" xfId="256"/>
    <cellStyle name="Normal 3 16" xfId="257"/>
    <cellStyle name="Normal 3 2" xfId="258"/>
    <cellStyle name="Normal 3 2 2" xfId="259"/>
    <cellStyle name="Normal 3 3" xfId="260"/>
    <cellStyle name="Normal 3 4" xfId="261"/>
    <cellStyle name="Normal 3 5" xfId="262"/>
    <cellStyle name="Normal 3 5 2" xfId="263"/>
    <cellStyle name="Normal 3 6" xfId="264"/>
    <cellStyle name="Normal 3 6 2" xfId="265"/>
    <cellStyle name="Normal 3 7" xfId="266"/>
    <cellStyle name="Normal 3 7 2" xfId="267"/>
    <cellStyle name="Normal 3 8" xfId="268"/>
    <cellStyle name="Normal 3 8 2" xfId="269"/>
    <cellStyle name="Normal 3 9" xfId="270"/>
    <cellStyle name="Normal 3 9 2" xfId="271"/>
    <cellStyle name="Normal 4" xfId="272"/>
    <cellStyle name="Normal 4 10" xfId="273"/>
    <cellStyle name="Normal 4 11" xfId="274"/>
    <cellStyle name="Normal 4 12" xfId="275"/>
    <cellStyle name="Normal 4 13" xfId="276"/>
    <cellStyle name="Normal 4 2" xfId="277"/>
    <cellStyle name="Normal 4 2 2" xfId="278"/>
    <cellStyle name="Normal 4 3" xfId="279"/>
    <cellStyle name="Normal 4 3 2" xfId="280"/>
    <cellStyle name="Normal 4 4" xfId="281"/>
    <cellStyle name="Normal 4 4 2" xfId="282"/>
    <cellStyle name="Normal 4 5" xfId="283"/>
    <cellStyle name="Normal 4 5 2" xfId="284"/>
    <cellStyle name="Normal 4 6" xfId="285"/>
    <cellStyle name="Normal 4 7" xfId="286"/>
    <cellStyle name="Normal 4 8" xfId="287"/>
    <cellStyle name="Normal 4 9" xfId="288"/>
    <cellStyle name="Normal 5" xfId="289"/>
    <cellStyle name="Normal 5 10" xfId="290"/>
    <cellStyle name="Normal 5 10 2" xfId="291"/>
    <cellStyle name="Normal 5 11" xfId="292"/>
    <cellStyle name="Normal 5 11 2" xfId="293"/>
    <cellStyle name="Normal 5 12" xfId="294"/>
    <cellStyle name="Normal 5 12 2" xfId="295"/>
    <cellStyle name="Normal 5 13" xfId="296"/>
    <cellStyle name="Normal 5 13 2" xfId="297"/>
    <cellStyle name="Normal 5 14" xfId="298"/>
    <cellStyle name="Normal 5 15" xfId="299"/>
    <cellStyle name="Normal 5 16" xfId="300"/>
    <cellStyle name="Normal 5 17" xfId="301"/>
    <cellStyle name="Normal 5 18" xfId="302"/>
    <cellStyle name="Normal 5 18 2" xfId="303"/>
    <cellStyle name="Normal 5 18 3" xfId="304"/>
    <cellStyle name="Normal 5 2" xfId="305"/>
    <cellStyle name="Normal 5 2 2" xfId="306"/>
    <cellStyle name="Normal 5 3" xfId="307"/>
    <cellStyle name="Normal 5 3 2" xfId="308"/>
    <cellStyle name="Normal 5 4" xfId="309"/>
    <cellStyle name="Normal 5 4 2" xfId="310"/>
    <cellStyle name="Normal 5 5" xfId="311"/>
    <cellStyle name="Normal 5 5 2" xfId="312"/>
    <cellStyle name="Normal 5 6" xfId="313"/>
    <cellStyle name="Normal 5 6 2" xfId="314"/>
    <cellStyle name="Normal 5 7" xfId="315"/>
    <cellStyle name="Normal 5 7 2" xfId="316"/>
    <cellStyle name="Normal 5 8" xfId="317"/>
    <cellStyle name="Normal 5 8 2" xfId="318"/>
    <cellStyle name="Normal 5 9" xfId="319"/>
    <cellStyle name="Normal 5 9 2" xfId="320"/>
    <cellStyle name="Normal 56" xfId="321"/>
    <cellStyle name="Normal 6" xfId="322"/>
    <cellStyle name="Normal 6 10" xfId="323"/>
    <cellStyle name="Normal 6 11" xfId="324"/>
    <cellStyle name="Normal 6 12" xfId="325"/>
    <cellStyle name="Normal 6 13" xfId="326"/>
    <cellStyle name="Normal 6 2" xfId="327"/>
    <cellStyle name="Normal 6 2 2" xfId="328"/>
    <cellStyle name="Normal 6 2 3" xfId="329"/>
    <cellStyle name="Normal 6 2 4" xfId="330"/>
    <cellStyle name="Normal 6 2 4 2" xfId="331"/>
    <cellStyle name="Normal 6 3" xfId="332"/>
    <cellStyle name="Normal 6 3 2" xfId="333"/>
    <cellStyle name="Normal 6 4" xfId="334"/>
    <cellStyle name="Normal 6 4 2" xfId="335"/>
    <cellStyle name="Normal 6 5" xfId="336"/>
    <cellStyle name="Normal 6 5 2" xfId="337"/>
    <cellStyle name="Normal 6 6" xfId="338"/>
    <cellStyle name="Normal 6 6 2" xfId="339"/>
    <cellStyle name="Normal 6 7" xfId="340"/>
    <cellStyle name="Normal 6 8" xfId="341"/>
    <cellStyle name="Normal 6 9" xfId="342"/>
    <cellStyle name="Normal 67" xfId="343"/>
    <cellStyle name="Normal 7" xfId="344"/>
    <cellStyle name="Normal 7 10" xfId="345"/>
    <cellStyle name="Normal 7 10 2" xfId="346"/>
    <cellStyle name="Normal 7 11" xfId="347"/>
    <cellStyle name="Normal 7 11 2" xfId="348"/>
    <cellStyle name="Normal 7 12" xfId="349"/>
    <cellStyle name="Normal 7 12 2" xfId="350"/>
    <cellStyle name="Normal 7 13" xfId="351"/>
    <cellStyle name="Normal 7 13 2" xfId="352"/>
    <cellStyle name="Normal 7 14" xfId="353"/>
    <cellStyle name="Normal 7 15" xfId="354"/>
    <cellStyle name="Normal 7 16" xfId="355"/>
    <cellStyle name="Normal 7 17" xfId="356"/>
    <cellStyle name="Normal 7 18" xfId="357"/>
    <cellStyle name="Normal 7 2" xfId="358"/>
    <cellStyle name="Normal 7 2 2" xfId="359"/>
    <cellStyle name="Normal 7 3" xfId="360"/>
    <cellStyle name="Normal 7 3 2" xfId="361"/>
    <cellStyle name="Normal 7 4" xfId="362"/>
    <cellStyle name="Normal 7 4 2" xfId="363"/>
    <cellStyle name="Normal 7 5" xfId="364"/>
    <cellStyle name="Normal 7 5 2" xfId="365"/>
    <cellStyle name="Normal 7 6" xfId="366"/>
    <cellStyle name="Normal 7 6 2" xfId="367"/>
    <cellStyle name="Normal 7 7" xfId="368"/>
    <cellStyle name="Normal 7 7 2" xfId="369"/>
    <cellStyle name="Normal 7 8" xfId="370"/>
    <cellStyle name="Normal 7 8 2" xfId="371"/>
    <cellStyle name="Normal 7 9" xfId="372"/>
    <cellStyle name="Normal 7 9 2" xfId="373"/>
    <cellStyle name="Normal 8" xfId="374"/>
    <cellStyle name="Normal 8 2" xfId="375"/>
    <cellStyle name="Normal 9" xfId="376"/>
    <cellStyle name="Normal 9 2" xfId="377"/>
    <cellStyle name="Normal 9 3" xfId="378"/>
    <cellStyle name="Notas 2" xfId="379"/>
    <cellStyle name="Notas 2 2" xfId="380"/>
    <cellStyle name="Notas 3" xfId="381"/>
    <cellStyle name="Notas 3 2" xfId="382"/>
    <cellStyle name="Notas 4" xfId="383"/>
    <cellStyle name="Notas 5" xfId="384"/>
    <cellStyle name="Porcentaje 2" xfId="385"/>
    <cellStyle name="Porcentaje 2 2" xfId="386"/>
    <cellStyle name="Porcentaje 3" xfId="387"/>
    <cellStyle name="Porcentaje 3 2" xfId="388"/>
    <cellStyle name="Porcentaje 4" xfId="389"/>
    <cellStyle name="Porcentaje 5" xfId="390"/>
    <cellStyle name="Porcentual 2" xfId="391"/>
    <cellStyle name="Porcentual 2 2" xfId="392"/>
    <cellStyle name="Porcentual 2 3" xfId="393"/>
    <cellStyle name="SAPBEXaggData" xfId="394"/>
    <cellStyle name="SAPBEXaggDataEmph" xfId="395"/>
    <cellStyle name="SAPBEXaggItem" xfId="396"/>
    <cellStyle name="SAPBEXchaText" xfId="397"/>
    <cellStyle name="SAPBEXexcBad7" xfId="398"/>
    <cellStyle name="SAPBEXexcBad8" xfId="399"/>
    <cellStyle name="SAPBEXexcBad9" xfId="400"/>
    <cellStyle name="SAPBEXexcCritical4" xfId="401"/>
    <cellStyle name="SAPBEXexcCritical5" xfId="402"/>
    <cellStyle name="SAPBEXexcCritical6" xfId="403"/>
    <cellStyle name="SAPBEXexcGood1" xfId="404"/>
    <cellStyle name="SAPBEXexcGood2" xfId="405"/>
    <cellStyle name="SAPBEXexcGood3" xfId="406"/>
    <cellStyle name="SAPBEXfilterDrill" xfId="407"/>
    <cellStyle name="SAPBEXfilterItem" xfId="408"/>
    <cellStyle name="SAPBEXfilterText" xfId="409"/>
    <cellStyle name="SAPBEXformats" xfId="410"/>
    <cellStyle name="SAPBEXheaderItem" xfId="411"/>
    <cellStyle name="SAPBEXheaderText" xfId="412"/>
    <cellStyle name="SAPBEXresData" xfId="413"/>
    <cellStyle name="SAPBEXresDataEmph" xfId="414"/>
    <cellStyle name="SAPBEXresItem" xfId="415"/>
    <cellStyle name="SAPBEXstdData" xfId="416"/>
    <cellStyle name="SAPBEXstdDataEmph" xfId="417"/>
    <cellStyle name="SAPBEXstdItem" xfId="418"/>
    <cellStyle name="SAPBEXstdItem 2" xfId="419"/>
    <cellStyle name="SAPBEXtitle" xfId="420"/>
    <cellStyle name="SAPBEXundefined" xfId="421"/>
    <cellStyle name="Total 10" xfId="422"/>
    <cellStyle name="Total 11" xfId="423"/>
    <cellStyle name="Total 12" xfId="424"/>
    <cellStyle name="Total 13" xfId="425"/>
    <cellStyle name="Total 14" xfId="426"/>
    <cellStyle name="Total 2" xfId="427"/>
    <cellStyle name="Total 3" xfId="428"/>
    <cellStyle name="Total 4" xfId="429"/>
    <cellStyle name="Total 5" xfId="430"/>
    <cellStyle name="Total 6" xfId="431"/>
    <cellStyle name="Total 7" xfId="432"/>
    <cellStyle name="Total 8" xfId="433"/>
    <cellStyle name="Total 9" xfId="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</xdr:colOff>
      <xdr:row>57</xdr:row>
      <xdr:rowOff>9526</xdr:rowOff>
    </xdr:from>
    <xdr:to>
      <xdr:col>10</xdr:col>
      <xdr:colOff>3817</xdr:colOff>
      <xdr:row>62</xdr:row>
      <xdr:rowOff>57152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" y="12706351"/>
          <a:ext cx="18896655" cy="857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2575698</xdr:colOff>
      <xdr:row>0</xdr:row>
      <xdr:rowOff>171450</xdr:rowOff>
    </xdr:from>
    <xdr:to>
      <xdr:col>9</xdr:col>
      <xdr:colOff>2193640</xdr:colOff>
      <xdr:row>5</xdr:row>
      <xdr:rowOff>62210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2798" y="171450"/>
          <a:ext cx="2256367" cy="1129010"/>
        </a:xfrm>
        <a:prstGeom prst="rect">
          <a:avLst/>
        </a:prstGeom>
      </xdr:spPr>
    </xdr:pic>
    <xdr:clientData/>
  </xdr:twoCellAnchor>
  <xdr:twoCellAnchor editAs="oneCell">
    <xdr:from>
      <xdr:col>5</xdr:col>
      <xdr:colOff>2263317</xdr:colOff>
      <xdr:row>0</xdr:row>
      <xdr:rowOff>38100</xdr:rowOff>
    </xdr:from>
    <xdr:to>
      <xdr:col>6</xdr:col>
      <xdr:colOff>1776417</xdr:colOff>
      <xdr:row>4</xdr:row>
      <xdr:rowOff>72330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517" y="38100"/>
          <a:ext cx="2161050" cy="100578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19841</xdr:rowOff>
    </xdr:from>
    <xdr:to>
      <xdr:col>4</xdr:col>
      <xdr:colOff>2228850</xdr:colOff>
      <xdr:row>3</xdr:row>
      <xdr:rowOff>271781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381791"/>
          <a:ext cx="2190750" cy="5757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1.%20Estados%20Financieros%202T%202018%20(pag%201,2,4,5,6,7,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PT_ESF_ECSF"/>
      <sheetName val="EAA"/>
      <sheetName val="EADOP"/>
      <sheetName val="IPC"/>
    </sheetNames>
    <sheetDataSet>
      <sheetData sheetId="0">
        <row r="19">
          <cell r="E19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3"/>
  <sheetViews>
    <sheetView showGridLines="0" tabSelected="1" topLeftCell="D1" zoomScale="50" zoomScaleNormal="50" zoomScalePageLayoutView="40" workbookViewId="0">
      <selection activeCell="C33" sqref="C33:D33"/>
    </sheetView>
  </sheetViews>
  <sheetFormatPr baseColWidth="10" defaultColWidth="0" defaultRowHeight="12.75" customHeight="1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92.5703125" style="3" customWidth="1"/>
    <col min="6" max="6" width="39.7109375" style="61" customWidth="1"/>
    <col min="7" max="7" width="44.140625" style="3" customWidth="1"/>
    <col min="8" max="8" width="35.5703125" style="3" customWidth="1"/>
    <col min="9" max="9" width="39.5703125" style="3" customWidth="1"/>
    <col min="10" max="10" width="33.140625" style="3" customWidth="1"/>
    <col min="11" max="11" width="11.42578125" style="3" customWidth="1"/>
    <col min="12" max="13" width="11.42578125" style="3" hidden="1" customWidth="1"/>
    <col min="14" max="16384" width="11.42578125" style="3" hidden="1"/>
  </cols>
  <sheetData>
    <row r="1" spans="4:11" ht="28.5" customHeight="1" x14ac:dyDescent="0.2">
      <c r="D1" s="1"/>
      <c r="E1" s="1"/>
      <c r="F1" s="2"/>
      <c r="G1" s="1"/>
      <c r="H1" s="1"/>
      <c r="I1" s="1"/>
      <c r="J1" s="1"/>
      <c r="K1" s="1"/>
    </row>
    <row r="2" spans="4:11" x14ac:dyDescent="0.2">
      <c r="D2" s="1"/>
      <c r="E2" s="1"/>
      <c r="F2" s="2"/>
      <c r="G2" s="1"/>
      <c r="H2" s="1"/>
      <c r="I2" s="1"/>
      <c r="J2" s="1"/>
      <c r="K2" s="1"/>
    </row>
    <row r="3" spans="4:11" x14ac:dyDescent="0.2">
      <c r="D3" s="1"/>
      <c r="E3" s="1"/>
      <c r="F3" s="2"/>
      <c r="G3" s="1"/>
      <c r="H3" s="1"/>
      <c r="I3" s="1"/>
      <c r="J3" s="1"/>
      <c r="K3" s="1"/>
    </row>
    <row r="4" spans="4:11" ht="22.5" customHeight="1" x14ac:dyDescent="0.2">
      <c r="D4" s="1"/>
      <c r="E4" s="1"/>
      <c r="F4" s="2"/>
      <c r="G4" s="1"/>
      <c r="H4" s="1"/>
      <c r="I4" s="1"/>
      <c r="J4" s="1"/>
      <c r="K4" s="1"/>
    </row>
    <row r="5" spans="4:11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4"/>
    </row>
    <row r="6" spans="4:11" s="6" customFormat="1" ht="21" customHeight="1" x14ac:dyDescent="0.3">
      <c r="D6" s="4"/>
      <c r="E6" s="7" t="s">
        <v>1</v>
      </c>
      <c r="F6" s="8"/>
      <c r="G6" s="8"/>
      <c r="H6" s="8"/>
      <c r="I6" s="8"/>
      <c r="J6" s="8"/>
      <c r="K6" s="4"/>
    </row>
    <row r="7" spans="4:11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4"/>
    </row>
    <row r="8" spans="4:11" s="6" customFormat="1" ht="21" customHeight="1" x14ac:dyDescent="0.3">
      <c r="D8" s="4"/>
      <c r="E8" s="9"/>
      <c r="F8" s="9"/>
      <c r="G8" s="9"/>
      <c r="H8" s="9"/>
      <c r="I8" s="9"/>
      <c r="J8" s="9"/>
      <c r="K8" s="4"/>
    </row>
    <row r="9" spans="4:11" s="15" customFormat="1" ht="20.25" x14ac:dyDescent="0.3">
      <c r="D9" s="10"/>
      <c r="E9" s="11" t="s">
        <v>3</v>
      </c>
      <c r="F9" s="12" t="s">
        <v>4</v>
      </c>
      <c r="G9" s="12" t="s">
        <v>5</v>
      </c>
      <c r="H9" s="13" t="s">
        <v>6</v>
      </c>
      <c r="I9" s="13" t="s">
        <v>7</v>
      </c>
      <c r="J9" s="14" t="s">
        <v>8</v>
      </c>
      <c r="K9" s="10"/>
    </row>
    <row r="10" spans="4:11" s="15" customFormat="1" ht="21" customHeight="1" x14ac:dyDescent="0.3">
      <c r="D10" s="10"/>
      <c r="E10" s="16"/>
      <c r="F10" s="17">
        <v>1</v>
      </c>
      <c r="G10" s="17">
        <v>2</v>
      </c>
      <c r="H10" s="18">
        <v>3</v>
      </c>
      <c r="I10" s="18" t="s">
        <v>9</v>
      </c>
      <c r="J10" s="19" t="s">
        <v>10</v>
      </c>
      <c r="K10" s="10"/>
    </row>
    <row r="11" spans="4:11" s="6" customFormat="1" ht="21" customHeight="1" x14ac:dyDescent="0.3">
      <c r="D11" s="4"/>
      <c r="E11" s="20" t="s">
        <v>11</v>
      </c>
      <c r="F11" s="21">
        <f>+F13+F23</f>
        <v>526409126.50000006</v>
      </c>
      <c r="G11" s="22">
        <f>+G13+G23</f>
        <v>22147134369.900002</v>
      </c>
      <c r="H11" s="22">
        <f>+H13+H23</f>
        <v>22275110029.260002</v>
      </c>
      <c r="I11" s="21">
        <f>+F11+G11-H11</f>
        <v>398433467.13999939</v>
      </c>
      <c r="J11" s="23">
        <f>+I11-F11</f>
        <v>-127975659.36000067</v>
      </c>
      <c r="K11" s="4"/>
    </row>
    <row r="12" spans="4:11" s="6" customFormat="1" ht="21" customHeight="1" x14ac:dyDescent="0.3">
      <c r="D12" s="4"/>
      <c r="E12" s="24"/>
      <c r="F12" s="21"/>
      <c r="G12" s="22"/>
      <c r="H12" s="22"/>
      <c r="I12" s="21">
        <f>+F12+G12-H12</f>
        <v>0</v>
      </c>
      <c r="J12" s="23"/>
      <c r="K12" s="4"/>
    </row>
    <row r="13" spans="4:11" s="6" customFormat="1" ht="21" customHeight="1" x14ac:dyDescent="0.3">
      <c r="D13" s="4"/>
      <c r="E13" s="25" t="s">
        <v>12</v>
      </c>
      <c r="F13" s="26">
        <f>SUM(F15:F21)</f>
        <v>498831608.46000004</v>
      </c>
      <c r="G13" s="27">
        <f>SUM(G15:G21)</f>
        <v>22144592257.830002</v>
      </c>
      <c r="H13" s="27">
        <f>SUM(H15:H21)</f>
        <v>22262329317.400002</v>
      </c>
      <c r="I13" s="21">
        <f>+F13+G13-H13</f>
        <v>381094548.88999939</v>
      </c>
      <c r="J13" s="28">
        <f>+I13-F13</f>
        <v>-117737059.57000065</v>
      </c>
      <c r="K13" s="4"/>
    </row>
    <row r="14" spans="4:11" s="6" customFormat="1" ht="21" customHeight="1" x14ac:dyDescent="0.3">
      <c r="D14" s="4"/>
      <c r="E14" s="29"/>
      <c r="F14" s="30"/>
      <c r="G14" s="31"/>
      <c r="H14" s="31"/>
      <c r="I14" s="30"/>
      <c r="J14" s="32"/>
      <c r="K14" s="4"/>
    </row>
    <row r="15" spans="4:11" s="6" customFormat="1" ht="21" customHeight="1" x14ac:dyDescent="0.3">
      <c r="D15" s="4"/>
      <c r="E15" s="33" t="s">
        <v>13</v>
      </c>
      <c r="F15" s="34">
        <v>336791883.31</v>
      </c>
      <c r="G15" s="34">
        <v>7205307028.21</v>
      </c>
      <c r="H15" s="34">
        <v>7468412329.5100002</v>
      </c>
      <c r="I15" s="34">
        <f t="shared" ref="I15:I21" si="0">+F15+G15-H15</f>
        <v>73686582.010000229</v>
      </c>
      <c r="J15" s="35">
        <f t="shared" ref="J15:J21" si="1">+I15-F15</f>
        <v>-263105301.29999977</v>
      </c>
      <c r="K15" s="4"/>
    </row>
    <row r="16" spans="4:11" s="6" customFormat="1" ht="21" customHeight="1" x14ac:dyDescent="0.3">
      <c r="D16" s="4"/>
      <c r="E16" s="33" t="s">
        <v>14</v>
      </c>
      <c r="F16" s="34">
        <v>161423789.15000001</v>
      </c>
      <c r="G16" s="34">
        <v>14939285229.620001</v>
      </c>
      <c r="H16" s="34">
        <v>14793916987.889999</v>
      </c>
      <c r="I16" s="34">
        <f t="shared" si="0"/>
        <v>306792030.88000107</v>
      </c>
      <c r="J16" s="36">
        <f t="shared" si="1"/>
        <v>145368241.73000106</v>
      </c>
      <c r="K16" s="4"/>
    </row>
    <row r="17" spans="4:11" s="6" customFormat="1" ht="21" customHeight="1" x14ac:dyDescent="0.3">
      <c r="D17" s="4"/>
      <c r="E17" s="37" t="s">
        <v>15</v>
      </c>
      <c r="F17" s="38">
        <v>0</v>
      </c>
      <c r="G17" s="38">
        <v>0</v>
      </c>
      <c r="H17" s="38">
        <v>0</v>
      </c>
      <c r="I17" s="38">
        <f t="shared" si="0"/>
        <v>0</v>
      </c>
      <c r="J17" s="39">
        <f t="shared" si="1"/>
        <v>0</v>
      </c>
      <c r="K17" s="4"/>
    </row>
    <row r="18" spans="4:11" s="6" customFormat="1" ht="21" customHeight="1" x14ac:dyDescent="0.3">
      <c r="D18" s="4"/>
      <c r="E18" s="37" t="s">
        <v>16</v>
      </c>
      <c r="F18" s="38">
        <f>+[1]ESF!F21</f>
        <v>0</v>
      </c>
      <c r="G18" s="38">
        <v>0</v>
      </c>
      <c r="H18" s="38">
        <v>0</v>
      </c>
      <c r="I18" s="38">
        <f t="shared" si="0"/>
        <v>0</v>
      </c>
      <c r="J18" s="39">
        <f t="shared" si="1"/>
        <v>0</v>
      </c>
      <c r="K18" s="4"/>
    </row>
    <row r="19" spans="4:11" s="6" customFormat="1" ht="21" customHeight="1" x14ac:dyDescent="0.3">
      <c r="D19" s="4"/>
      <c r="E19" s="37" t="s">
        <v>17</v>
      </c>
      <c r="F19" s="38">
        <f>+[1]ESF!F22</f>
        <v>0</v>
      </c>
      <c r="G19" s="38">
        <v>0</v>
      </c>
      <c r="H19" s="38">
        <v>0</v>
      </c>
      <c r="I19" s="38">
        <f t="shared" si="0"/>
        <v>0</v>
      </c>
      <c r="J19" s="39">
        <f t="shared" si="1"/>
        <v>0</v>
      </c>
      <c r="K19" s="4"/>
    </row>
    <row r="20" spans="4:11" s="6" customFormat="1" ht="21" customHeight="1" x14ac:dyDescent="0.3">
      <c r="D20" s="4"/>
      <c r="E20" s="37" t="s">
        <v>18</v>
      </c>
      <c r="F20" s="38">
        <f>+[1]ESF!F23</f>
        <v>0</v>
      </c>
      <c r="G20" s="38">
        <v>0</v>
      </c>
      <c r="H20" s="38">
        <v>0</v>
      </c>
      <c r="I20" s="38">
        <f t="shared" si="0"/>
        <v>0</v>
      </c>
      <c r="J20" s="39">
        <f t="shared" si="1"/>
        <v>0</v>
      </c>
      <c r="K20" s="4"/>
    </row>
    <row r="21" spans="4:11" s="41" customFormat="1" ht="21" customHeight="1" x14ac:dyDescent="0.3">
      <c r="D21" s="40"/>
      <c r="E21" s="37" t="s">
        <v>19</v>
      </c>
      <c r="F21" s="38">
        <v>615936</v>
      </c>
      <c r="G21" s="38">
        <v>0</v>
      </c>
      <c r="H21" s="38">
        <v>0</v>
      </c>
      <c r="I21" s="38">
        <f t="shared" si="0"/>
        <v>615936</v>
      </c>
      <c r="J21" s="39">
        <f t="shared" si="1"/>
        <v>0</v>
      </c>
      <c r="K21" s="40"/>
    </row>
    <row r="22" spans="4:11" s="41" customFormat="1" ht="21" customHeight="1" x14ac:dyDescent="0.3">
      <c r="D22" s="40"/>
      <c r="E22" s="42"/>
      <c r="F22" s="43"/>
      <c r="G22" s="43"/>
      <c r="H22" s="43"/>
      <c r="I22" s="43"/>
      <c r="J22" s="44"/>
      <c r="K22" s="40"/>
    </row>
    <row r="23" spans="4:11" s="41" customFormat="1" ht="21" customHeight="1" x14ac:dyDescent="0.3">
      <c r="D23" s="40"/>
      <c r="E23" s="25" t="s">
        <v>20</v>
      </c>
      <c r="F23" s="26">
        <f>SUM(F25:F33)</f>
        <v>27577518.039999995</v>
      </c>
      <c r="G23" s="26">
        <f>SUM(G25:G33)</f>
        <v>2542112.0699999998</v>
      </c>
      <c r="H23" s="26">
        <f>SUM(H25:H33)</f>
        <v>12780711.859999999</v>
      </c>
      <c r="I23" s="26">
        <f>+F23+G23-H23</f>
        <v>17338918.249999996</v>
      </c>
      <c r="J23" s="28">
        <f>+I23-F23</f>
        <v>-10238599.789999999</v>
      </c>
      <c r="K23" s="40"/>
    </row>
    <row r="24" spans="4:11" s="41" customFormat="1" ht="21" customHeight="1" x14ac:dyDescent="0.3">
      <c r="D24" s="40"/>
      <c r="E24" s="37"/>
      <c r="F24" s="30"/>
      <c r="G24" s="30"/>
      <c r="H24" s="30"/>
      <c r="I24" s="30"/>
      <c r="J24" s="32"/>
      <c r="K24" s="40"/>
    </row>
    <row r="25" spans="4:11" s="41" customFormat="1" ht="21" customHeight="1" x14ac:dyDescent="0.3">
      <c r="D25" s="40"/>
      <c r="E25" s="37" t="s">
        <v>21</v>
      </c>
      <c r="F25" s="38">
        <f>+[1]ESF!F31</f>
        <v>0</v>
      </c>
      <c r="G25" s="38">
        <v>0</v>
      </c>
      <c r="H25" s="38">
        <v>0</v>
      </c>
      <c r="I25" s="38">
        <f t="shared" ref="I25:I33" si="2">+F25+G25-H25</f>
        <v>0</v>
      </c>
      <c r="J25" s="39">
        <f t="shared" ref="J25:J33" si="3">+I25-F25</f>
        <v>0</v>
      </c>
      <c r="K25" s="40"/>
    </row>
    <row r="26" spans="4:11" s="41" customFormat="1" ht="21" customHeight="1" x14ac:dyDescent="0.3">
      <c r="D26" s="40"/>
      <c r="E26" s="37" t="s">
        <v>22</v>
      </c>
      <c r="F26" s="38">
        <f>+[1]ESF!F32</f>
        <v>0</v>
      </c>
      <c r="G26" s="38">
        <v>0</v>
      </c>
      <c r="H26" s="38">
        <v>0</v>
      </c>
      <c r="I26" s="38">
        <f t="shared" si="2"/>
        <v>0</v>
      </c>
      <c r="J26" s="39">
        <f t="shared" si="3"/>
        <v>0</v>
      </c>
      <c r="K26" s="40"/>
    </row>
    <row r="27" spans="4:11" s="41" customFormat="1" ht="21" customHeight="1" x14ac:dyDescent="0.3">
      <c r="D27" s="40"/>
      <c r="E27" s="37" t="s">
        <v>23</v>
      </c>
      <c r="F27" s="38">
        <f>+[1]ESF!F33</f>
        <v>0</v>
      </c>
      <c r="G27" s="38">
        <v>0</v>
      </c>
      <c r="H27" s="38">
        <v>0</v>
      </c>
      <c r="I27" s="38">
        <f t="shared" si="2"/>
        <v>0</v>
      </c>
      <c r="J27" s="39">
        <f t="shared" si="3"/>
        <v>0</v>
      </c>
      <c r="K27" s="40"/>
    </row>
    <row r="28" spans="4:11" s="41" customFormat="1" ht="21" customHeight="1" x14ac:dyDescent="0.3">
      <c r="D28" s="40"/>
      <c r="E28" s="37" t="s">
        <v>24</v>
      </c>
      <c r="F28" s="38">
        <v>48421610.659999996</v>
      </c>
      <c r="G28" s="38">
        <v>6924.51</v>
      </c>
      <c r="H28" s="38">
        <v>895435.57</v>
      </c>
      <c r="I28" s="38">
        <f t="shared" si="2"/>
        <v>47533099.599999994</v>
      </c>
      <c r="J28" s="39">
        <f t="shared" si="3"/>
        <v>-888511.06000000238</v>
      </c>
      <c r="K28" s="40"/>
    </row>
    <row r="29" spans="4:11" s="41" customFormat="1" ht="21" customHeight="1" x14ac:dyDescent="0.3">
      <c r="D29" s="40"/>
      <c r="E29" s="37" t="s">
        <v>25</v>
      </c>
      <c r="F29" s="38">
        <f>+[1]ESF!F35</f>
        <v>0</v>
      </c>
      <c r="G29" s="38">
        <v>0</v>
      </c>
      <c r="H29" s="38">
        <v>0</v>
      </c>
      <c r="I29" s="38">
        <f t="shared" si="2"/>
        <v>0</v>
      </c>
      <c r="J29" s="39">
        <f t="shared" si="3"/>
        <v>0</v>
      </c>
      <c r="K29" s="40"/>
    </row>
    <row r="30" spans="4:11" s="41" customFormat="1" ht="21" customHeight="1" x14ac:dyDescent="0.3">
      <c r="D30" s="40"/>
      <c r="E30" s="37" t="s">
        <v>26</v>
      </c>
      <c r="F30" s="38">
        <v>-20844092.620000001</v>
      </c>
      <c r="G30" s="38">
        <v>2535187.56</v>
      </c>
      <c r="H30" s="38">
        <v>11885276.289999999</v>
      </c>
      <c r="I30" s="38">
        <f t="shared" si="2"/>
        <v>-30194181.350000001</v>
      </c>
      <c r="J30" s="39">
        <f t="shared" si="3"/>
        <v>-9350088.7300000004</v>
      </c>
      <c r="K30" s="40"/>
    </row>
    <row r="31" spans="4:11" s="41" customFormat="1" ht="21" customHeight="1" x14ac:dyDescent="0.3">
      <c r="D31" s="40"/>
      <c r="E31" s="37" t="s">
        <v>27</v>
      </c>
      <c r="F31" s="38">
        <f>+[1]ESF!F37</f>
        <v>0</v>
      </c>
      <c r="G31" s="38">
        <v>0</v>
      </c>
      <c r="H31" s="38">
        <v>0</v>
      </c>
      <c r="I31" s="38">
        <f t="shared" si="2"/>
        <v>0</v>
      </c>
      <c r="J31" s="39">
        <f t="shared" si="3"/>
        <v>0</v>
      </c>
      <c r="K31" s="40"/>
    </row>
    <row r="32" spans="4:11" s="41" customFormat="1" ht="21" customHeight="1" x14ac:dyDescent="0.3">
      <c r="D32" s="40"/>
      <c r="E32" s="37" t="s">
        <v>28</v>
      </c>
      <c r="F32" s="38">
        <f>+[1]ESF!F38</f>
        <v>0</v>
      </c>
      <c r="G32" s="38">
        <v>0</v>
      </c>
      <c r="H32" s="38">
        <v>0</v>
      </c>
      <c r="I32" s="38">
        <f t="shared" si="2"/>
        <v>0</v>
      </c>
      <c r="J32" s="39">
        <f t="shared" si="3"/>
        <v>0</v>
      </c>
      <c r="K32" s="40"/>
    </row>
    <row r="33" spans="4:13" s="41" customFormat="1" ht="21" customHeight="1" x14ac:dyDescent="0.3">
      <c r="D33" s="40"/>
      <c r="E33" s="37" t="s">
        <v>29</v>
      </c>
      <c r="F33" s="38">
        <f>+[1]ESF!F39</f>
        <v>0</v>
      </c>
      <c r="G33" s="38">
        <v>0</v>
      </c>
      <c r="H33" s="38">
        <v>0</v>
      </c>
      <c r="I33" s="38">
        <f t="shared" si="2"/>
        <v>0</v>
      </c>
      <c r="J33" s="39">
        <f t="shared" si="3"/>
        <v>0</v>
      </c>
      <c r="K33" s="40"/>
    </row>
    <row r="34" spans="4:13" s="41" customFormat="1" ht="21" customHeight="1" x14ac:dyDescent="0.3">
      <c r="D34" s="40"/>
      <c r="E34" s="45"/>
      <c r="F34" s="46"/>
      <c r="G34" s="47"/>
      <c r="H34" s="47"/>
      <c r="I34" s="47"/>
      <c r="J34" s="48"/>
      <c r="K34" s="40"/>
    </row>
    <row r="35" spans="4:13" s="41" customFormat="1" ht="21" customHeight="1" x14ac:dyDescent="0.3">
      <c r="D35" s="40"/>
      <c r="E35" s="49" t="s">
        <v>30</v>
      </c>
      <c r="F35" s="49"/>
      <c r="G35" s="49"/>
      <c r="H35" s="49"/>
      <c r="I35" s="49"/>
      <c r="J35" s="49"/>
      <c r="K35" s="40"/>
    </row>
    <row r="36" spans="4:13" ht="9.75" customHeight="1" x14ac:dyDescent="0.2">
      <c r="D36" s="1"/>
      <c r="E36" s="50"/>
      <c r="F36" s="51"/>
      <c r="G36" s="51"/>
      <c r="H36" s="52"/>
      <c r="I36" s="53"/>
      <c r="J36" s="54"/>
      <c r="K36" s="1"/>
    </row>
    <row r="37" spans="4:13" ht="9.75" customHeight="1" x14ac:dyDescent="0.2">
      <c r="D37" s="1"/>
      <c r="E37" s="50"/>
      <c r="F37" s="51"/>
      <c r="G37" s="51"/>
      <c r="H37" s="52"/>
      <c r="I37" s="53"/>
      <c r="J37" s="54"/>
      <c r="K37" s="1"/>
    </row>
    <row r="38" spans="4:13" ht="9.75" customHeight="1" x14ac:dyDescent="0.2">
      <c r="D38" s="1"/>
      <c r="E38" s="50"/>
      <c r="F38" s="51"/>
      <c r="G38" s="51"/>
      <c r="H38" s="52"/>
      <c r="I38" s="53"/>
      <c r="J38" s="54"/>
      <c r="K38" s="1"/>
    </row>
    <row r="39" spans="4:13" s="56" customFormat="1" x14ac:dyDescent="0.2">
      <c r="D39" s="52"/>
      <c r="E39" s="55"/>
      <c r="F39" s="51"/>
      <c r="G39" s="52"/>
      <c r="H39" s="52"/>
      <c r="I39" s="52"/>
      <c r="J39" s="52"/>
      <c r="K39" s="52"/>
    </row>
    <row r="40" spans="4:13" s="56" customFormat="1" ht="14.1" customHeight="1" x14ac:dyDescent="0.2">
      <c r="D40" s="52"/>
      <c r="E40" s="57"/>
      <c r="F40" s="52"/>
      <c r="G40" s="58"/>
      <c r="H40" s="58"/>
      <c r="I40" s="58"/>
      <c r="J40" s="58"/>
      <c r="K40" s="52"/>
    </row>
    <row r="41" spans="4:13" s="56" customFormat="1" ht="14.1" customHeight="1" x14ac:dyDescent="0.2">
      <c r="D41" s="52"/>
      <c r="E41" s="55"/>
      <c r="F41" s="50"/>
      <c r="G41" s="58"/>
      <c r="H41" s="58"/>
      <c r="I41" s="58"/>
      <c r="J41" s="58"/>
      <c r="K41" s="52"/>
    </row>
    <row r="42" spans="4:13" x14ac:dyDescent="0.2">
      <c r="D42" s="1"/>
      <c r="E42" s="52"/>
      <c r="F42" s="57"/>
      <c r="G42" s="52"/>
      <c r="H42" s="52"/>
      <c r="I42" s="52"/>
      <c r="J42" s="1"/>
      <c r="K42" s="1"/>
      <c r="M42" s="59"/>
    </row>
    <row r="43" spans="4:13" x14ac:dyDescent="0.2">
      <c r="D43" s="1"/>
      <c r="E43" s="52"/>
      <c r="F43" s="57"/>
      <c r="G43" s="52"/>
      <c r="H43" s="52"/>
      <c r="I43" s="52"/>
      <c r="J43" s="1"/>
      <c r="K43" s="1"/>
    </row>
    <row r="44" spans="4:13" x14ac:dyDescent="0.2">
      <c r="D44" s="1"/>
      <c r="E44" s="1"/>
      <c r="F44" s="60"/>
      <c r="G44" s="1"/>
      <c r="H44" s="1"/>
      <c r="I44" s="1"/>
      <c r="J44" s="1"/>
      <c r="K44" s="1"/>
    </row>
    <row r="45" spans="4:13" x14ac:dyDescent="0.2">
      <c r="D45" s="1"/>
      <c r="E45" s="1"/>
      <c r="F45" s="60"/>
      <c r="G45" s="1"/>
      <c r="H45" s="1"/>
      <c r="I45" s="1"/>
      <c r="J45" s="1"/>
      <c r="K45" s="1"/>
    </row>
    <row r="46" spans="4:13" x14ac:dyDescent="0.2">
      <c r="D46" s="1"/>
      <c r="E46" s="1"/>
      <c r="F46" s="60"/>
      <c r="G46" s="1"/>
      <c r="H46" s="1"/>
      <c r="I46" s="1"/>
      <c r="J46" s="1"/>
      <c r="K46" s="1"/>
    </row>
    <row r="47" spans="4:13" x14ac:dyDescent="0.2">
      <c r="D47" s="1"/>
      <c r="E47" s="1"/>
      <c r="F47" s="60"/>
      <c r="G47" s="1"/>
      <c r="H47" s="1"/>
      <c r="I47" s="1"/>
      <c r="J47" s="1"/>
      <c r="K47" s="1"/>
    </row>
    <row r="48" spans="4:13" x14ac:dyDescent="0.2">
      <c r="D48" s="1"/>
      <c r="E48" s="1"/>
      <c r="F48" s="60"/>
      <c r="G48" s="1"/>
      <c r="H48" s="1"/>
      <c r="I48" s="1"/>
      <c r="J48" s="1"/>
      <c r="K48" s="1"/>
    </row>
    <row r="49" spans="4:11" x14ac:dyDescent="0.2">
      <c r="D49" s="1"/>
      <c r="E49" s="1"/>
      <c r="F49" s="60"/>
      <c r="G49" s="1"/>
      <c r="H49" s="1"/>
      <c r="I49" s="1"/>
      <c r="J49" s="1"/>
      <c r="K49" s="1"/>
    </row>
    <row r="50" spans="4:11" x14ac:dyDescent="0.2">
      <c r="D50" s="1"/>
      <c r="E50" s="1"/>
      <c r="F50" s="60"/>
      <c r="G50" s="1"/>
      <c r="H50" s="1"/>
      <c r="I50" s="1"/>
      <c r="J50" s="1"/>
      <c r="K50" s="1"/>
    </row>
    <row r="51" spans="4:11" x14ac:dyDescent="0.2">
      <c r="D51" s="1"/>
      <c r="E51" s="1"/>
      <c r="F51" s="60"/>
      <c r="G51" s="1"/>
      <c r="H51" s="1"/>
      <c r="I51" s="1"/>
      <c r="J51" s="1"/>
      <c r="K51" s="1"/>
    </row>
    <row r="52" spans="4:11" x14ac:dyDescent="0.2">
      <c r="D52" s="1"/>
      <c r="E52" s="1"/>
      <c r="F52" s="60"/>
      <c r="G52" s="1"/>
      <c r="H52" s="1"/>
      <c r="I52" s="1"/>
      <c r="J52" s="1"/>
      <c r="K52" s="1"/>
    </row>
    <row r="53" spans="4:11" x14ac:dyDescent="0.2">
      <c r="D53" s="1"/>
      <c r="E53" s="1"/>
      <c r="F53" s="60"/>
      <c r="G53" s="1"/>
      <c r="H53" s="1"/>
      <c r="I53" s="1"/>
      <c r="J53" s="1"/>
      <c r="K53" s="1"/>
    </row>
    <row r="54" spans="4:11" x14ac:dyDescent="0.2">
      <c r="D54" s="1"/>
      <c r="E54" s="1"/>
      <c r="F54" s="2"/>
      <c r="G54" s="1"/>
      <c r="H54" s="1"/>
      <c r="I54" s="1"/>
      <c r="J54" s="1"/>
      <c r="K54" s="1"/>
    </row>
    <row r="55" spans="4:11" x14ac:dyDescent="0.2"/>
    <row r="56" spans="4:11" x14ac:dyDescent="0.2"/>
    <row r="57" spans="4:11" x14ac:dyDescent="0.2"/>
    <row r="58" spans="4:11" x14ac:dyDescent="0.2"/>
    <row r="59" spans="4:11" x14ac:dyDescent="0.2"/>
    <row r="60" spans="4:11" x14ac:dyDescent="0.2"/>
    <row r="61" spans="4:11" x14ac:dyDescent="0.2"/>
    <row r="62" spans="4:11" x14ac:dyDescent="0.2"/>
    <row r="63" spans="4:11" x14ac:dyDescent="0.2"/>
  </sheetData>
  <mergeCells count="4">
    <mergeCell ref="G40:H40"/>
    <mergeCell ref="I40:J40"/>
    <mergeCell ref="G41:H41"/>
    <mergeCell ref="I41:J41"/>
  </mergeCells>
  <printOptions horizontalCentered="1"/>
  <pageMargins left="0" right="0" top="0.74803149606299213" bottom="0.74803149606299213" header="0.31496062992125984" footer="0.31496062992125984"/>
  <pageSetup scale="44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2019-01-22T19:38:05Z</dcterms:created>
  <dcterms:modified xsi:type="dcterms:W3CDTF">2019-01-22T19:38:22Z</dcterms:modified>
</cp:coreProperties>
</file>