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ública 2019\Cuarto Trimestre\Cuarto Trimestre\SEVAC\Información Contable\"/>
    </mc:Choice>
  </mc:AlternateContent>
  <xr:revisionPtr revIDLastSave="0" documentId="8_{1E97CAB6-7BC2-47F0-B12E-F16027B7CFED}" xr6:coauthVersionLast="36" xr6:coauthVersionMax="36" xr10:uidLastSave="{00000000-0000-0000-0000-000000000000}"/>
  <bookViews>
    <workbookView xWindow="0" yWindow="0" windowWidth="19200" windowHeight="6930" xr2:uid="{FB432CE5-4457-4397-9000-A5E19ACF4068}"/>
  </bookViews>
  <sheets>
    <sheet name="E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EA!$A$1:$G$75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Print_Area" localSheetId="0">EA!$A$1:$F$72</definedName>
    <definedName name="Print_Titles" localSheetId="0">EA!$1:$6</definedName>
    <definedName name="REPORTO">#REF!</definedName>
    <definedName name="TCAIE">[7]CH1902!$B$20:$B$20</definedName>
    <definedName name="TCFEEIS">#REF!</definedName>
    <definedName name="_xlnm.Print_Titles" localSheetId="0">EA!$1:$6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E60" i="1"/>
  <c r="F53" i="1"/>
  <c r="E53" i="1"/>
  <c r="F47" i="1"/>
  <c r="E47" i="1"/>
  <c r="F43" i="1"/>
  <c r="E43" i="1"/>
  <c r="F33" i="1"/>
  <c r="E33" i="1"/>
  <c r="F29" i="1"/>
  <c r="F63" i="1" s="1"/>
  <c r="E29" i="1"/>
  <c r="E63" i="1" s="1"/>
  <c r="F26" i="1"/>
  <c r="F19" i="1"/>
  <c r="F16" i="1"/>
  <c r="E16" i="1"/>
  <c r="F8" i="1"/>
  <c r="E8" i="1"/>
  <c r="E26" i="1" s="1"/>
  <c r="E65" i="1" l="1"/>
  <c r="F65" i="1"/>
</calcChain>
</file>

<file path=xl/sharedStrings.xml><?xml version="1.0" encoding="utf-8"?>
<sst xmlns="http://schemas.openxmlformats.org/spreadsheetml/2006/main" count="60" uniqueCount="60">
  <si>
    <t>Régimen de Protección Social en Salud del Estado de Guanajuato</t>
  </si>
  <si>
    <t>Estado de Actividades</t>
  </si>
  <si>
    <t>Del 1 de Enero al 31 de Diciembre de 2019</t>
  </si>
  <si>
    <t>(Pesos)</t>
  </si>
  <si>
    <t>INGRESOS Y OTROS BENEFICIOS</t>
  </si>
  <si>
    <t>Ingresos de Gestión</t>
  </si>
  <si>
    <t>Impuestos</t>
  </si>
  <si>
    <t xml:space="preserve">Cuotas y Aportaciones de Seguridad Social 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</si>
  <si>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</si>
  <si>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</si>
  <si>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</si>
  <si>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</si>
  <si>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</si>
  <si>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</si>
  <si>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</si>
  <si>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</si>
  <si>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</si>
  <si>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</si>
  <si>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</si>
  <si>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</si>
  <si>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</si>
  <si>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</si>
  <si>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</si>
  <si>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</si>
  <si>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 Funcionamiento</t>
  </si>
  <si>
    <t xml:space="preserve">Servicios Personales  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</si>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</sst>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63">
    <xf numFmtId="0" fontId="0" fillId="0" borderId="0" xfId="0"/>
    <xf numFmtId="0" fontId="2" fillId="2" borderId="0" xfId="0" applyFont="1" applyFill="1" applyProtection="1">
      <protection hidden="1"/>
    </xf>
    <xf numFmtId="0" fontId="4" fillId="3" borderId="1" xfId="3" applyFont="1" applyFill="1" applyBorder="1" applyAlignment="1" applyProtection="1">
      <alignment horizontal="centerContinuous" vertical="center"/>
      <protection hidden="1"/>
    </xf>
    <xf numFmtId="0" fontId="5" fillId="3" borderId="2" xfId="0" applyFont="1" applyFill="1" applyBorder="1" applyAlignment="1" applyProtection="1">
      <alignment horizontal="centerContinuous" vertical="center"/>
      <protection hidden="1"/>
    </xf>
    <xf numFmtId="0" fontId="4" fillId="3" borderId="2" xfId="3" applyFont="1" applyFill="1" applyBorder="1" applyAlignment="1" applyProtection="1">
      <alignment horizontal="centerContinuous" vertical="center"/>
      <protection hidden="1"/>
    </xf>
    <xf numFmtId="0" fontId="4" fillId="3" borderId="3" xfId="3" applyFont="1" applyFill="1" applyBorder="1" applyAlignment="1" applyProtection="1">
      <alignment horizontal="centerContinuous" vertical="center"/>
      <protection hidden="1"/>
    </xf>
    <xf numFmtId="0" fontId="4" fillId="3" borderId="4" xfId="3" applyFont="1" applyFill="1" applyBorder="1" applyAlignment="1" applyProtection="1">
      <alignment horizontal="centerContinuous" vertical="center"/>
      <protection hidden="1"/>
    </xf>
    <xf numFmtId="0" fontId="5" fillId="3" borderId="0" xfId="0" applyFont="1" applyFill="1" applyBorder="1" applyAlignment="1" applyProtection="1">
      <alignment horizontal="centerContinuous" vertical="center"/>
      <protection hidden="1"/>
    </xf>
    <xf numFmtId="0" fontId="4" fillId="3" borderId="0" xfId="3" applyFont="1" applyFill="1" applyBorder="1" applyAlignment="1" applyProtection="1">
      <alignment horizontal="centerContinuous" vertical="center"/>
      <protection hidden="1"/>
    </xf>
    <xf numFmtId="0" fontId="4" fillId="3" borderId="5" xfId="3" applyFont="1" applyFill="1" applyBorder="1" applyAlignment="1" applyProtection="1">
      <alignment horizontal="centerContinuous" vertical="center"/>
      <protection hidden="1"/>
    </xf>
    <xf numFmtId="0" fontId="4" fillId="3" borderId="6" xfId="3" applyFont="1" applyFill="1" applyBorder="1" applyAlignment="1" applyProtection="1">
      <alignment horizontal="centerContinuous" vertical="center"/>
      <protection hidden="1"/>
    </xf>
    <xf numFmtId="0" fontId="5" fillId="3" borderId="7" xfId="0" applyFont="1" applyFill="1" applyBorder="1" applyAlignment="1" applyProtection="1">
      <alignment horizontal="centerContinuous" vertical="center"/>
      <protection hidden="1"/>
    </xf>
    <xf numFmtId="0" fontId="4" fillId="3" borderId="7" xfId="3" applyFont="1" applyFill="1" applyBorder="1" applyAlignment="1" applyProtection="1">
      <alignment horizontal="centerContinuous" vertical="center"/>
      <protection hidden="1"/>
    </xf>
    <xf numFmtId="0" fontId="4" fillId="3" borderId="8" xfId="3" applyFont="1" applyFill="1" applyBorder="1" applyAlignment="1" applyProtection="1">
      <alignment horizontal="centerContinuous" vertical="center"/>
      <protection hidden="1"/>
    </xf>
    <xf numFmtId="0" fontId="2" fillId="0" borderId="0" xfId="0" applyFont="1" applyFill="1" applyBorder="1" applyProtection="1"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4" fillId="0" borderId="2" xfId="3" applyFont="1" applyFill="1" applyBorder="1" applyAlignment="1" applyProtection="1">
      <alignment horizontal="center" vertical="center"/>
      <protection hidden="1"/>
    </xf>
    <xf numFmtId="164" fontId="4" fillId="0" borderId="2" xfId="1" applyNumberFormat="1" applyFont="1" applyFill="1" applyBorder="1" applyAlignment="1" applyProtection="1">
      <alignment horizontal="right" vertical="center"/>
      <protection hidden="1"/>
    </xf>
    <xf numFmtId="164" fontId="4" fillId="0" borderId="3" xfId="1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Alignment="1" applyProtection="1">
      <alignment horizontal="left" vertical="top" wrapText="1"/>
      <protection hidden="1"/>
    </xf>
    <xf numFmtId="0" fontId="4" fillId="2" borderId="0" xfId="0" applyFont="1" applyFill="1" applyBorder="1" applyAlignment="1" applyProtection="1">
      <alignment horizontal="left" vertical="top" wrapText="1"/>
      <protection hidden="1"/>
    </xf>
    <xf numFmtId="3" fontId="3" fillId="2" borderId="0" xfId="0" applyNumberFormat="1" applyFont="1" applyFill="1" applyBorder="1" applyAlignment="1" applyProtection="1">
      <alignment vertical="top"/>
      <protection hidden="1"/>
    </xf>
    <xf numFmtId="3" fontId="3" fillId="2" borderId="5" xfId="0" applyNumberFormat="1" applyFont="1" applyFill="1" applyBorder="1" applyAlignment="1" applyProtection="1">
      <alignment vertical="top"/>
      <protection hidden="1"/>
    </xf>
    <xf numFmtId="0" fontId="2" fillId="2" borderId="0" xfId="0" applyFont="1" applyFill="1" applyBorder="1" applyAlignment="1" applyProtection="1">
      <protection hidden="1"/>
    </xf>
    <xf numFmtId="3" fontId="4" fillId="2" borderId="0" xfId="0" applyNumberFormat="1" applyFont="1" applyFill="1" applyBorder="1" applyAlignment="1" applyProtection="1">
      <alignment vertical="top"/>
      <protection hidden="1"/>
    </xf>
    <xf numFmtId="3" fontId="4" fillId="2" borderId="5" xfId="0" applyNumberFormat="1" applyFont="1" applyFill="1" applyBorder="1" applyAlignment="1" applyProtection="1">
      <alignment vertical="top"/>
      <protection hidden="1"/>
    </xf>
    <xf numFmtId="0" fontId="2" fillId="2" borderId="0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left" vertical="top"/>
      <protection hidden="1"/>
    </xf>
    <xf numFmtId="0" fontId="3" fillId="2" borderId="0" xfId="0" applyFont="1" applyFill="1" applyBorder="1" applyAlignment="1" applyProtection="1">
      <alignment horizontal="left" vertical="top" wrapText="1"/>
      <protection hidden="1"/>
    </xf>
    <xf numFmtId="3" fontId="3" fillId="2" borderId="0" xfId="1" applyNumberFormat="1" applyFont="1" applyFill="1" applyBorder="1" applyAlignment="1" applyProtection="1">
      <alignment vertical="top"/>
      <protection hidden="1"/>
    </xf>
    <xf numFmtId="3" fontId="3" fillId="2" borderId="5" xfId="1" applyNumberFormat="1" applyFont="1" applyFill="1" applyBorder="1" applyAlignment="1" applyProtection="1">
      <alignment vertical="top"/>
      <protection hidden="1"/>
    </xf>
    <xf numFmtId="0" fontId="2" fillId="2" borderId="0" xfId="0" applyFont="1" applyFill="1" applyAlignment="1" applyProtection="1">
      <protection hidden="1"/>
    </xf>
    <xf numFmtId="0" fontId="3" fillId="2" borderId="0" xfId="0" applyFont="1" applyFill="1" applyBorder="1" applyAlignment="1" applyProtection="1">
      <alignment horizontal="left" vertical="top"/>
      <protection hidden="1"/>
    </xf>
    <xf numFmtId="3" fontId="4" fillId="2" borderId="0" xfId="0" applyNumberFormat="1" applyFont="1" applyFill="1" applyBorder="1" applyAlignment="1" applyProtection="1">
      <protection hidden="1"/>
    </xf>
    <xf numFmtId="3" fontId="4" fillId="2" borderId="5" xfId="0" applyNumberFormat="1" applyFont="1" applyFill="1" applyBorder="1" applyAlignment="1" applyProtection="1">
      <protection hidden="1"/>
    </xf>
    <xf numFmtId="0" fontId="4" fillId="2" borderId="4" xfId="0" applyFont="1" applyFill="1" applyBorder="1" applyAlignment="1" applyProtection="1">
      <alignment horizontal="left" vertical="top"/>
      <protection hidden="1"/>
    </xf>
    <xf numFmtId="0" fontId="3" fillId="2" borderId="0" xfId="0" applyFont="1" applyFill="1" applyBorder="1" applyAlignment="1" applyProtection="1">
      <alignment horizontal="justify" vertical="top" wrapText="1"/>
      <protection hidden="1"/>
    </xf>
    <xf numFmtId="0" fontId="4" fillId="2" borderId="0" xfId="0" applyFont="1" applyFill="1" applyBorder="1" applyAlignment="1" applyProtection="1">
      <alignment vertical="top" wrapText="1"/>
      <protection hidden="1"/>
    </xf>
    <xf numFmtId="0" fontId="7" fillId="2" borderId="0" xfId="0" applyFont="1" applyFill="1" applyBorder="1" applyAlignment="1" applyProtection="1">
      <alignment vertical="top"/>
      <protection hidden="1"/>
    </xf>
    <xf numFmtId="0" fontId="7" fillId="2" borderId="4" xfId="0" applyFont="1" applyFill="1" applyBorder="1" applyAlignment="1" applyProtection="1">
      <alignment horizontal="left" vertical="top" wrapText="1"/>
      <protection hidden="1"/>
    </xf>
    <xf numFmtId="0" fontId="7" fillId="2" borderId="0" xfId="0" applyFont="1" applyFill="1" applyBorder="1" applyAlignment="1" applyProtection="1">
      <alignment horizontal="left" vertical="top" wrapText="1"/>
      <protection hidden="1"/>
    </xf>
    <xf numFmtId="3" fontId="7" fillId="2" borderId="0" xfId="0" applyNumberFormat="1" applyFont="1" applyFill="1" applyBorder="1" applyAlignment="1" applyProtection="1">
      <alignment vertical="top"/>
      <protection hidden="1"/>
    </xf>
    <xf numFmtId="3" fontId="7" fillId="2" borderId="5" xfId="0" applyNumberFormat="1" applyFont="1" applyFill="1" applyBorder="1" applyAlignment="1" applyProtection="1">
      <alignment vertical="top"/>
      <protection hidden="1"/>
    </xf>
    <xf numFmtId="0" fontId="2" fillId="2" borderId="0" xfId="0" applyFont="1" applyFill="1" applyBorder="1" applyAlignment="1" applyProtection="1">
      <alignment vertical="top"/>
      <protection hidden="1"/>
    </xf>
    <xf numFmtId="0" fontId="2" fillId="2" borderId="5" xfId="0" applyFont="1" applyFill="1" applyBorder="1" applyAlignment="1" applyProtection="1">
      <alignment vertical="top"/>
      <protection hidden="1"/>
    </xf>
    <xf numFmtId="0" fontId="2" fillId="2" borderId="5" xfId="0" applyFont="1" applyFill="1" applyBorder="1" applyAlignment="1" applyProtection="1">
      <protection hidden="1"/>
    </xf>
    <xf numFmtId="0" fontId="2" fillId="2" borderId="4" xfId="0" applyFont="1" applyFill="1" applyBorder="1" applyProtection="1">
      <protection hidden="1"/>
    </xf>
    <xf numFmtId="3" fontId="1" fillId="0" borderId="0" xfId="2" applyNumberFormat="1" applyFont="1" applyBorder="1" applyProtection="1">
      <protection hidden="1"/>
    </xf>
    <xf numFmtId="3" fontId="1" fillId="0" borderId="5" xfId="2" applyNumberFormat="1" applyFont="1" applyBorder="1" applyProtection="1">
      <protection hidden="1"/>
    </xf>
    <xf numFmtId="0" fontId="4" fillId="2" borderId="4" xfId="0" applyFont="1" applyFill="1" applyBorder="1" applyAlignment="1" applyProtection="1">
      <alignment horizontal="left" vertical="top"/>
      <protection hidden="1"/>
    </xf>
    <xf numFmtId="0" fontId="4" fillId="2" borderId="0" xfId="0" applyFont="1" applyFill="1" applyBorder="1" applyAlignment="1" applyProtection="1">
      <alignment horizontal="left" vertical="top"/>
      <protection hidden="1"/>
    </xf>
    <xf numFmtId="3" fontId="4" fillId="2" borderId="0" xfId="1" applyNumberFormat="1" applyFont="1" applyFill="1" applyBorder="1" applyAlignment="1" applyProtection="1">
      <alignment vertical="top"/>
      <protection hidden="1"/>
    </xf>
    <xf numFmtId="3" fontId="4" fillId="2" borderId="5" xfId="1" applyNumberFormat="1" applyFont="1" applyFill="1" applyBorder="1" applyAlignment="1" applyProtection="1">
      <alignment vertical="top"/>
      <protection hidden="1"/>
    </xf>
    <xf numFmtId="0" fontId="3" fillId="2" borderId="0" xfId="0" applyFont="1" applyFill="1" applyBorder="1" applyAlignment="1" applyProtection="1">
      <alignment vertical="top"/>
      <protection hidden="1"/>
    </xf>
    <xf numFmtId="3" fontId="8" fillId="2" borderId="0" xfId="0" applyNumberFormat="1" applyFont="1" applyFill="1" applyBorder="1" applyAlignment="1" applyProtection="1">
      <alignment vertical="top"/>
      <protection hidden="1"/>
    </xf>
    <xf numFmtId="3" fontId="8" fillId="2" borderId="5" xfId="0" applyNumberFormat="1" applyFont="1" applyFill="1" applyBorder="1" applyAlignment="1" applyProtection="1">
      <alignment vertical="top"/>
      <protection hidden="1"/>
    </xf>
    <xf numFmtId="3" fontId="7" fillId="2" borderId="0" xfId="1" applyNumberFormat="1" applyFont="1" applyFill="1" applyBorder="1" applyAlignment="1" applyProtection="1">
      <alignment vertical="top"/>
      <protection hidden="1"/>
    </xf>
    <xf numFmtId="3" fontId="7" fillId="2" borderId="5" xfId="1" applyNumberFormat="1" applyFont="1" applyFill="1" applyBorder="1" applyAlignment="1" applyProtection="1">
      <alignment vertical="top"/>
      <protection hidden="1"/>
    </xf>
    <xf numFmtId="0" fontId="7" fillId="2" borderId="0" xfId="0" applyFont="1" applyFill="1" applyBorder="1" applyAlignment="1" applyProtection="1">
      <alignment vertical="top" wrapText="1"/>
      <protection hidden="1"/>
    </xf>
    <xf numFmtId="0" fontId="2" fillId="2" borderId="6" xfId="0" applyFont="1" applyFill="1" applyBorder="1" applyProtection="1">
      <protection hidden="1"/>
    </xf>
    <xf numFmtId="0" fontId="2" fillId="2" borderId="7" xfId="0" applyFont="1" applyFill="1" applyBorder="1" applyProtection="1">
      <protection hidden="1"/>
    </xf>
    <xf numFmtId="0" fontId="2" fillId="2" borderId="8" xfId="0" applyFont="1" applyFill="1" applyBorder="1" applyProtection="1">
      <protection hidden="1"/>
    </xf>
  </cellXfs>
  <cellStyles count="4">
    <cellStyle name="Millares" xfId="1" builtinId="3"/>
    <cellStyle name="Moneda" xfId="2" builtinId="4"/>
    <cellStyle name="Normal" xfId="0" builtinId="0"/>
    <cellStyle name="Normal 2" xfId="3" xr:uid="{5BE791E0-0494-469A-8A6E-A53393A32C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97749</xdr:colOff>
      <xdr:row>70</xdr:row>
      <xdr:rowOff>134944</xdr:rowOff>
    </xdr:from>
    <xdr:to>
      <xdr:col>5</xdr:col>
      <xdr:colOff>1324377</xdr:colOff>
      <xdr:row>73</xdr:row>
      <xdr:rowOff>30171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E06F6A5-7BDC-4BE3-9D4A-17DEA47AF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849" y="12231694"/>
          <a:ext cx="9373678" cy="371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uenta%20P&#250;blica%202019/Cuarto%20Trimestre/Cuarto%20Trimestre/Conac/Estados%20Financieros%202019%20CONA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 "/>
      <sheetName val="EFE"/>
      <sheetName val="IPC"/>
      <sheetName val="Notas a los Edos Financieros"/>
      <sheetName val="Notas a los Edos Financiero (2"/>
      <sheetName val="Notas a los Edos Financiero (2)"/>
      <sheetName val="Notas PE"/>
      <sheetName val="ESF (2)"/>
      <sheetName val="ACT"/>
      <sheetName val="VHP"/>
      <sheetName val="EFE (2)"/>
      <sheetName val="Conciliacion_Ig"/>
      <sheetName val="Conciliacion_Eg"/>
      <sheetName val="Memoria"/>
      <sheetName val="Memoria (I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53274-30C2-423B-9B5C-11EB5584F0BD}">
  <sheetPr>
    <tabColor rgb="FF00B050"/>
    <pageSetUpPr fitToPage="1"/>
  </sheetPr>
  <dimension ref="A1:M101"/>
  <sheetViews>
    <sheetView showGridLines="0" tabSelected="1" topLeftCell="A61" zoomScale="80" zoomScaleNormal="80" zoomScalePageLayoutView="80" workbookViewId="0">
      <selection activeCell="A61" sqref="A61"/>
    </sheetView>
  </sheetViews>
  <sheetFormatPr baseColWidth="10" defaultColWidth="0" defaultRowHeight="12.5" customHeight="1" zeroHeight="1" x14ac:dyDescent="0.25"/>
  <cols>
    <col min="1" max="1" width="11.453125" style="1" customWidth="1"/>
    <col min="2" max="2" width="4.26953125" style="1" customWidth="1"/>
    <col min="3" max="3" width="24.26953125" style="1" customWidth="1"/>
    <col min="4" max="4" width="67.54296875" style="1" customWidth="1"/>
    <col min="5" max="6" width="20.54296875" style="1" customWidth="1"/>
    <col min="7" max="7" width="11.453125" style="1" customWidth="1"/>
    <col min="8" max="13" width="0" style="1" hidden="1" customWidth="1"/>
    <col min="14" max="16384" width="11.453125" style="1" hidden="1"/>
  </cols>
  <sheetData>
    <row r="1" spans="1:6" ht="38.25" customHeight="1" x14ac:dyDescent="0.25"/>
    <row r="2" spans="1:6" ht="13" x14ac:dyDescent="0.25">
      <c r="B2" s="2" t="s">
        <v>0</v>
      </c>
      <c r="C2" s="3"/>
      <c r="D2" s="3"/>
      <c r="E2" s="4"/>
      <c r="F2" s="5"/>
    </row>
    <row r="3" spans="1:6" ht="13" x14ac:dyDescent="0.25">
      <c r="B3" s="6" t="s">
        <v>1</v>
      </c>
      <c r="C3" s="7"/>
      <c r="D3" s="7"/>
      <c r="E3" s="8"/>
      <c r="F3" s="9"/>
    </row>
    <row r="4" spans="1:6" ht="13" x14ac:dyDescent="0.25">
      <c r="B4" s="6" t="s">
        <v>2</v>
      </c>
      <c r="C4" s="7"/>
      <c r="D4" s="7"/>
      <c r="E4" s="8"/>
      <c r="F4" s="9"/>
    </row>
    <row r="5" spans="1:6" ht="13" x14ac:dyDescent="0.25">
      <c r="B5" s="10" t="s">
        <v>3</v>
      </c>
      <c r="C5" s="11"/>
      <c r="D5" s="11"/>
      <c r="E5" s="12"/>
      <c r="F5" s="13"/>
    </row>
    <row r="6" spans="1:6" s="19" customFormat="1" ht="13" x14ac:dyDescent="0.25">
      <c r="A6" s="14"/>
      <c r="B6" s="15"/>
      <c r="C6" s="16"/>
      <c r="D6" s="16"/>
      <c r="E6" s="17">
        <v>2019</v>
      </c>
      <c r="F6" s="18">
        <v>2018</v>
      </c>
    </row>
    <row r="7" spans="1:6" s="24" customFormat="1" ht="13.15" customHeight="1" x14ac:dyDescent="0.25">
      <c r="A7" s="1"/>
      <c r="B7" s="20" t="s">
        <v>4</v>
      </c>
      <c r="C7" s="21"/>
      <c r="D7" s="21"/>
      <c r="E7" s="22"/>
      <c r="F7" s="23"/>
    </row>
    <row r="8" spans="1:6" s="27" customFormat="1" ht="13" x14ac:dyDescent="0.25">
      <c r="A8" s="1"/>
      <c r="B8" s="20" t="s">
        <v>5</v>
      </c>
      <c r="C8" s="21"/>
      <c r="D8" s="21"/>
      <c r="E8" s="25">
        <f>SUM(E9:E15)</f>
        <v>45046387.090000004</v>
      </c>
      <c r="F8" s="26">
        <f>SUM(F9:F15)</f>
        <v>18501554.149999999</v>
      </c>
    </row>
    <row r="9" spans="1:6" s="27" customFormat="1" ht="12.75" customHeight="1" x14ac:dyDescent="0.25">
      <c r="A9" s="1"/>
      <c r="B9" s="28"/>
      <c r="C9" s="29" t="s">
        <v>6</v>
      </c>
      <c r="D9" s="29"/>
      <c r="E9" s="30">
        <v>0</v>
      </c>
      <c r="F9" s="31">
        <v>0</v>
      </c>
    </row>
    <row r="10" spans="1:6" s="27" customFormat="1" ht="12.75" customHeight="1" x14ac:dyDescent="0.25">
      <c r="A10" s="1"/>
      <c r="B10" s="28"/>
      <c r="C10" s="29" t="s">
        <v>7</v>
      </c>
      <c r="D10" s="29"/>
      <c r="E10" s="30">
        <v>0</v>
      </c>
      <c r="F10" s="31">
        <v>427739.23</v>
      </c>
    </row>
    <row r="11" spans="1:6" s="27" customFormat="1" ht="12.75" customHeight="1" x14ac:dyDescent="0.25">
      <c r="A11" s="1"/>
      <c r="B11" s="28"/>
      <c r="C11" s="29" t="s">
        <v>8</v>
      </c>
      <c r="D11" s="29"/>
      <c r="E11" s="30">
        <v>0</v>
      </c>
      <c r="F11" s="31">
        <v>0</v>
      </c>
    </row>
    <row r="12" spans="1:6" s="27" customFormat="1" ht="12.75" customHeight="1" x14ac:dyDescent="0.25">
      <c r="A12" s="1"/>
      <c r="B12" s="28"/>
      <c r="C12" s="29" t="s">
        <v>9</v>
      </c>
      <c r="D12" s="29"/>
      <c r="E12" s="30">
        <v>0</v>
      </c>
      <c r="F12" s="31">
        <v>0</v>
      </c>
    </row>
    <row r="13" spans="1:6" s="24" customFormat="1" ht="12.75" customHeight="1" x14ac:dyDescent="0.25">
      <c r="A13" s="32"/>
      <c r="B13" s="28"/>
      <c r="C13" s="33" t="s">
        <v>10</v>
      </c>
      <c r="D13" s="33"/>
      <c r="E13" s="30">
        <v>0</v>
      </c>
      <c r="F13" s="31">
        <v>15704130.35</v>
      </c>
    </row>
    <row r="14" spans="1:6" s="27" customFormat="1" ht="12.75" customHeight="1" x14ac:dyDescent="0.25">
      <c r="A14" s="1"/>
      <c r="B14" s="28"/>
      <c r="C14" s="29" t="s">
        <v>11</v>
      </c>
      <c r="D14" s="29"/>
      <c r="E14" s="30">
        <v>0</v>
      </c>
      <c r="F14" s="31">
        <v>2369684.5699999998</v>
      </c>
    </row>
    <row r="15" spans="1:6" s="27" customFormat="1" x14ac:dyDescent="0.25">
      <c r="A15" s="1"/>
      <c r="B15" s="28"/>
      <c r="C15" s="29" t="s">
        <v>12</v>
      </c>
      <c r="D15" s="29"/>
      <c r="E15" s="30">
        <v>45046387.090000004</v>
      </c>
      <c r="F15" s="31">
        <v>0</v>
      </c>
    </row>
    <row r="16" spans="1:6" s="27" customFormat="1" ht="28.15" customHeight="1" x14ac:dyDescent="0.3">
      <c r="A16" s="1"/>
      <c r="B16" s="20" t="s">
        <v>13</v>
      </c>
      <c r="C16" s="21"/>
      <c r="D16" s="21"/>
      <c r="E16" s="34">
        <f>SUM(E17:E18)</f>
        <v>4793839121.3900003</v>
      </c>
      <c r="F16" s="35">
        <f>SUM(F17:F18)</f>
        <v>4908388354.9900007</v>
      </c>
    </row>
    <row r="17" spans="1:6" s="27" customFormat="1" ht="28.9" customHeight="1" x14ac:dyDescent="0.25">
      <c r="A17" s="1"/>
      <c r="B17" s="36"/>
      <c r="C17" s="29" t="s">
        <v>14</v>
      </c>
      <c r="D17" s="29"/>
      <c r="E17" s="22">
        <v>4006649135.6100001</v>
      </c>
      <c r="F17" s="23">
        <v>4401726026.6400003</v>
      </c>
    </row>
    <row r="18" spans="1:6" s="27" customFormat="1" ht="12.75" customHeight="1" x14ac:dyDescent="0.25">
      <c r="A18" s="1"/>
      <c r="B18" s="36"/>
      <c r="C18" s="29" t="s">
        <v>15</v>
      </c>
      <c r="D18" s="29"/>
      <c r="E18" s="30">
        <v>787189985.77999997</v>
      </c>
      <c r="F18" s="31">
        <v>506662328.35000002</v>
      </c>
    </row>
    <row r="19" spans="1:6" s="27" customFormat="1" ht="13" x14ac:dyDescent="0.25">
      <c r="A19" s="1"/>
      <c r="B19" s="20" t="s">
        <v>16</v>
      </c>
      <c r="C19" s="21"/>
      <c r="D19" s="21"/>
      <c r="E19" s="25">
        <v>6027715.9299999997</v>
      </c>
      <c r="F19" s="26">
        <f>SUM(F20:F24)</f>
        <v>35330636.020000003</v>
      </c>
    </row>
    <row r="20" spans="1:6" s="27" customFormat="1" x14ac:dyDescent="0.25">
      <c r="A20" s="1"/>
      <c r="B20" s="28"/>
      <c r="C20" s="29" t="s">
        <v>17</v>
      </c>
      <c r="D20" s="29"/>
      <c r="E20" s="30">
        <v>0</v>
      </c>
      <c r="F20" s="31">
        <v>35330636.020000003</v>
      </c>
    </row>
    <row r="21" spans="1:6" s="27" customFormat="1" ht="13" x14ac:dyDescent="0.25">
      <c r="A21" s="1"/>
      <c r="B21" s="36"/>
      <c r="C21" s="29" t="s">
        <v>18</v>
      </c>
      <c r="D21" s="29"/>
      <c r="E21" s="30">
        <v>0</v>
      </c>
      <c r="F21" s="31">
        <v>0</v>
      </c>
    </row>
    <row r="22" spans="1:6" s="27" customFormat="1" x14ac:dyDescent="0.25">
      <c r="A22" s="1"/>
      <c r="B22" s="28"/>
      <c r="C22" s="37" t="s">
        <v>19</v>
      </c>
      <c r="D22" s="37"/>
      <c r="E22" s="30">
        <v>0</v>
      </c>
      <c r="F22" s="31">
        <v>0</v>
      </c>
    </row>
    <row r="23" spans="1:6" s="27" customFormat="1" x14ac:dyDescent="0.25">
      <c r="A23" s="1"/>
      <c r="B23" s="28"/>
      <c r="C23" s="29" t="s">
        <v>20</v>
      </c>
      <c r="D23" s="29"/>
      <c r="E23" s="27">
        <v>0</v>
      </c>
      <c r="F23" s="31">
        <v>0</v>
      </c>
    </row>
    <row r="24" spans="1:6" s="27" customFormat="1" ht="12.75" customHeight="1" x14ac:dyDescent="0.25">
      <c r="A24" s="1"/>
      <c r="B24" s="28"/>
      <c r="C24" s="29" t="s">
        <v>21</v>
      </c>
      <c r="D24" s="29"/>
      <c r="E24" s="30">
        <v>6027715.9299999997</v>
      </c>
      <c r="F24" s="31">
        <v>0</v>
      </c>
    </row>
    <row r="25" spans="1:6" s="27" customFormat="1" ht="13" x14ac:dyDescent="0.25">
      <c r="A25" s="1"/>
      <c r="B25" s="28"/>
      <c r="C25" s="38"/>
      <c r="D25" s="39"/>
      <c r="E25" s="30"/>
      <c r="F25" s="23"/>
    </row>
    <row r="26" spans="1:6" s="27" customFormat="1" ht="13.15" customHeight="1" x14ac:dyDescent="0.25">
      <c r="A26" s="1"/>
      <c r="B26" s="40" t="s">
        <v>22</v>
      </c>
      <c r="C26" s="41"/>
      <c r="D26" s="41"/>
      <c r="E26" s="42">
        <f>E8+E16+E19</f>
        <v>4844913224.4100008</v>
      </c>
      <c r="F26" s="43">
        <f>F8+F16+F19</f>
        <v>4962220545.1600008</v>
      </c>
    </row>
    <row r="27" spans="1:6" s="27" customFormat="1" x14ac:dyDescent="0.25">
      <c r="A27" s="1"/>
      <c r="B27" s="28"/>
      <c r="C27" s="44"/>
      <c r="D27" s="44"/>
      <c r="E27" s="44"/>
      <c r="F27" s="45"/>
    </row>
    <row r="28" spans="1:6" s="27" customFormat="1" ht="13.15" customHeight="1" x14ac:dyDescent="0.25">
      <c r="A28" s="1"/>
      <c r="B28" s="20" t="s">
        <v>23</v>
      </c>
      <c r="C28" s="21"/>
      <c r="D28" s="21"/>
      <c r="E28" s="22"/>
      <c r="F28" s="46"/>
    </row>
    <row r="29" spans="1:6" s="27" customFormat="1" ht="13.15" customHeight="1" x14ac:dyDescent="0.25">
      <c r="A29" s="1"/>
      <c r="B29" s="20" t="s">
        <v>24</v>
      </c>
      <c r="C29" s="21"/>
      <c r="D29" s="21"/>
      <c r="E29" s="25">
        <f>SUM(E30:E32)</f>
        <v>252644858.56999999</v>
      </c>
      <c r="F29" s="26">
        <f>SUM(F30:F32)</f>
        <v>243192699.26999998</v>
      </c>
    </row>
    <row r="30" spans="1:6" s="27" customFormat="1" ht="15" customHeight="1" x14ac:dyDescent="0.35">
      <c r="A30" s="1"/>
      <c r="B30" s="47"/>
      <c r="C30" s="29" t="s">
        <v>25</v>
      </c>
      <c r="D30" s="29"/>
      <c r="E30" s="48">
        <v>190769215.93000001</v>
      </c>
      <c r="F30" s="49">
        <v>183965136.97999999</v>
      </c>
    </row>
    <row r="31" spans="1:6" s="27" customFormat="1" ht="14.5" x14ac:dyDescent="0.35">
      <c r="A31" s="1"/>
      <c r="B31" s="47"/>
      <c r="C31" s="29" t="s">
        <v>26</v>
      </c>
      <c r="D31" s="29"/>
      <c r="E31" s="48">
        <v>4242488</v>
      </c>
      <c r="F31" s="31">
        <v>5550797.2300000004</v>
      </c>
    </row>
    <row r="32" spans="1:6" s="27" customFormat="1" ht="14.5" x14ac:dyDescent="0.35">
      <c r="A32" s="1"/>
      <c r="B32" s="47"/>
      <c r="C32" s="29" t="s">
        <v>27</v>
      </c>
      <c r="D32" s="29"/>
      <c r="E32" s="48">
        <v>57633154.640000001</v>
      </c>
      <c r="F32" s="49">
        <v>53676765.060000002</v>
      </c>
    </row>
    <row r="33" spans="1:6" s="27" customFormat="1" ht="14.5" customHeight="1" x14ac:dyDescent="0.25">
      <c r="A33" s="1"/>
      <c r="B33" s="50" t="s">
        <v>28</v>
      </c>
      <c r="C33" s="51"/>
      <c r="D33" s="51"/>
      <c r="E33" s="25">
        <f>SUM(E34:E42)</f>
        <v>4599168722.3300009</v>
      </c>
      <c r="F33" s="26">
        <f>SUM(F34:F42)</f>
        <v>4932971590.9499998</v>
      </c>
    </row>
    <row r="34" spans="1:6" s="27" customFormat="1" x14ac:dyDescent="0.25">
      <c r="A34" s="1"/>
      <c r="B34" s="47"/>
      <c r="C34" s="29" t="s">
        <v>29</v>
      </c>
      <c r="D34" s="29"/>
      <c r="E34" s="30">
        <v>4599150748.7700005</v>
      </c>
      <c r="F34" s="31">
        <v>4932920132.5799999</v>
      </c>
    </row>
    <row r="35" spans="1:6" s="27" customFormat="1" x14ac:dyDescent="0.25">
      <c r="A35" s="1"/>
      <c r="B35" s="47"/>
      <c r="C35" s="29" t="s">
        <v>30</v>
      </c>
      <c r="D35" s="29"/>
      <c r="E35" s="30">
        <v>0</v>
      </c>
      <c r="F35" s="31">
        <v>0</v>
      </c>
    </row>
    <row r="36" spans="1:6" s="27" customFormat="1" x14ac:dyDescent="0.25">
      <c r="A36" s="1"/>
      <c r="B36" s="47"/>
      <c r="C36" s="33" t="s">
        <v>31</v>
      </c>
      <c r="D36" s="33"/>
      <c r="E36" s="30">
        <v>0</v>
      </c>
      <c r="F36" s="31">
        <v>0</v>
      </c>
    </row>
    <row r="37" spans="1:6" s="27" customFormat="1" x14ac:dyDescent="0.25">
      <c r="A37" s="1"/>
      <c r="B37" s="47"/>
      <c r="C37" s="29" t="s">
        <v>32</v>
      </c>
      <c r="D37" s="29"/>
      <c r="E37" s="30">
        <v>0</v>
      </c>
      <c r="F37" s="31">
        <v>35295.93</v>
      </c>
    </row>
    <row r="38" spans="1:6" s="27" customFormat="1" x14ac:dyDescent="0.25">
      <c r="A38" s="1"/>
      <c r="B38" s="47"/>
      <c r="C38" s="29" t="s">
        <v>33</v>
      </c>
      <c r="D38" s="29"/>
      <c r="E38" s="30">
        <v>17973.560000000001</v>
      </c>
      <c r="F38" s="31">
        <v>16162.44</v>
      </c>
    </row>
    <row r="39" spans="1:6" s="27" customFormat="1" x14ac:dyDescent="0.25">
      <c r="A39" s="1"/>
      <c r="B39" s="47"/>
      <c r="C39" s="29" t="s">
        <v>34</v>
      </c>
      <c r="D39" s="29"/>
      <c r="E39" s="30">
        <v>0</v>
      </c>
      <c r="F39" s="31">
        <v>0</v>
      </c>
    </row>
    <row r="40" spans="1:6" s="27" customFormat="1" x14ac:dyDescent="0.25">
      <c r="A40" s="1"/>
      <c r="B40" s="47"/>
      <c r="C40" s="29" t="s">
        <v>35</v>
      </c>
      <c r="D40" s="29"/>
      <c r="E40" s="30">
        <v>0</v>
      </c>
      <c r="F40" s="31">
        <v>0</v>
      </c>
    </row>
    <row r="41" spans="1:6" s="27" customFormat="1" x14ac:dyDescent="0.25">
      <c r="A41" s="1"/>
      <c r="B41" s="47"/>
      <c r="C41" s="29" t="s">
        <v>36</v>
      </c>
      <c r="D41" s="29"/>
      <c r="E41" s="30">
        <v>0</v>
      </c>
      <c r="F41" s="31">
        <v>0</v>
      </c>
    </row>
    <row r="42" spans="1:6" s="27" customFormat="1" x14ac:dyDescent="0.25">
      <c r="A42" s="1"/>
      <c r="B42" s="47"/>
      <c r="C42" s="29" t="s">
        <v>37</v>
      </c>
      <c r="D42" s="29"/>
      <c r="E42" s="30">
        <v>0</v>
      </c>
      <c r="F42" s="31">
        <v>0</v>
      </c>
    </row>
    <row r="43" spans="1:6" s="27" customFormat="1" ht="13.15" customHeight="1" x14ac:dyDescent="0.25">
      <c r="A43" s="1"/>
      <c r="B43" s="20" t="s">
        <v>38</v>
      </c>
      <c r="C43" s="21"/>
      <c r="D43" s="21"/>
      <c r="E43" s="25">
        <f>SUM(E44:E46)</f>
        <v>0</v>
      </c>
      <c r="F43" s="26">
        <f>SUM(F44:F46)</f>
        <v>0</v>
      </c>
    </row>
    <row r="44" spans="1:6" s="27" customFormat="1" x14ac:dyDescent="0.25">
      <c r="A44" s="1"/>
      <c r="B44" s="47"/>
      <c r="C44" s="29" t="s">
        <v>39</v>
      </c>
      <c r="D44" s="29"/>
      <c r="E44" s="30">
        <v>0</v>
      </c>
      <c r="F44" s="31">
        <v>0</v>
      </c>
    </row>
    <row r="45" spans="1:6" s="27" customFormat="1" x14ac:dyDescent="0.25">
      <c r="A45" s="1"/>
      <c r="B45" s="47"/>
      <c r="C45" s="29" t="s">
        <v>40</v>
      </c>
      <c r="D45" s="29"/>
      <c r="E45" s="30">
        <v>0</v>
      </c>
      <c r="F45" s="31">
        <v>0</v>
      </c>
    </row>
    <row r="46" spans="1:6" s="27" customFormat="1" x14ac:dyDescent="0.25">
      <c r="A46" s="1"/>
      <c r="B46" s="47"/>
      <c r="C46" s="29" t="s">
        <v>41</v>
      </c>
      <c r="D46" s="29"/>
      <c r="E46" s="30">
        <v>0</v>
      </c>
      <c r="F46" s="31">
        <v>0</v>
      </c>
    </row>
    <row r="47" spans="1:6" s="27" customFormat="1" ht="13.15" customHeight="1" x14ac:dyDescent="0.25">
      <c r="A47" s="1"/>
      <c r="B47" s="20" t="s">
        <v>42</v>
      </c>
      <c r="C47" s="21"/>
      <c r="D47" s="21"/>
      <c r="E47" s="52">
        <f>SUM(E48:E52)</f>
        <v>0</v>
      </c>
      <c r="F47" s="53">
        <f>SUM(F48:F52)</f>
        <v>0</v>
      </c>
    </row>
    <row r="48" spans="1:6" s="27" customFormat="1" x14ac:dyDescent="0.25">
      <c r="A48" s="1"/>
      <c r="B48" s="47"/>
      <c r="C48" s="29" t="s">
        <v>43</v>
      </c>
      <c r="D48" s="29"/>
      <c r="E48" s="30">
        <v>0</v>
      </c>
      <c r="F48" s="31">
        <v>0</v>
      </c>
    </row>
    <row r="49" spans="1:6" s="27" customFormat="1" x14ac:dyDescent="0.25">
      <c r="A49" s="1"/>
      <c r="B49" s="47"/>
      <c r="C49" s="29" t="s">
        <v>44</v>
      </c>
      <c r="D49" s="29"/>
      <c r="E49" s="30">
        <v>0</v>
      </c>
      <c r="F49" s="31">
        <v>0</v>
      </c>
    </row>
    <row r="50" spans="1:6" s="27" customFormat="1" x14ac:dyDescent="0.25">
      <c r="A50" s="1"/>
      <c r="B50" s="47"/>
      <c r="C50" s="29" t="s">
        <v>45</v>
      </c>
      <c r="D50" s="29"/>
      <c r="E50" s="30">
        <v>0</v>
      </c>
      <c r="F50" s="31">
        <v>0</v>
      </c>
    </row>
    <row r="51" spans="1:6" s="27" customFormat="1" x14ac:dyDescent="0.25">
      <c r="A51" s="1"/>
      <c r="B51" s="47"/>
      <c r="C51" s="29" t="s">
        <v>46</v>
      </c>
      <c r="D51" s="29"/>
      <c r="E51" s="30">
        <v>0</v>
      </c>
      <c r="F51" s="31">
        <v>0</v>
      </c>
    </row>
    <row r="52" spans="1:6" s="27" customFormat="1" x14ac:dyDescent="0.25">
      <c r="A52" s="1"/>
      <c r="B52" s="47"/>
      <c r="C52" s="29" t="s">
        <v>47</v>
      </c>
      <c r="D52" s="29"/>
      <c r="E52" s="30">
        <v>0</v>
      </c>
      <c r="F52" s="31">
        <v>0</v>
      </c>
    </row>
    <row r="53" spans="1:6" s="27" customFormat="1" ht="13.15" customHeight="1" x14ac:dyDescent="0.25">
      <c r="A53" s="1"/>
      <c r="B53" s="20" t="s">
        <v>48</v>
      </c>
      <c r="C53" s="21"/>
      <c r="D53" s="21"/>
      <c r="E53" s="52">
        <f>SUM(E54:E59)</f>
        <v>10358510.34</v>
      </c>
      <c r="F53" s="53">
        <f>SUM(F54:F59)</f>
        <v>10245559.15</v>
      </c>
    </row>
    <row r="54" spans="1:6" s="27" customFormat="1" x14ac:dyDescent="0.25">
      <c r="A54" s="1"/>
      <c r="B54" s="47"/>
      <c r="C54" s="37" t="s">
        <v>49</v>
      </c>
      <c r="D54" s="37"/>
      <c r="E54" s="30">
        <v>10358458.65</v>
      </c>
      <c r="F54" s="31">
        <v>10245524.300000001</v>
      </c>
    </row>
    <row r="55" spans="1:6" s="27" customFormat="1" x14ac:dyDescent="0.25">
      <c r="A55" s="1"/>
      <c r="B55" s="47"/>
      <c r="C55" s="29" t="s">
        <v>50</v>
      </c>
      <c r="D55" s="29"/>
      <c r="E55" s="30">
        <v>0</v>
      </c>
      <c r="F55" s="31">
        <v>0</v>
      </c>
    </row>
    <row r="56" spans="1:6" s="27" customFormat="1" x14ac:dyDescent="0.25">
      <c r="A56" s="1"/>
      <c r="B56" s="47"/>
      <c r="C56" s="29" t="s">
        <v>51</v>
      </c>
      <c r="D56" s="29"/>
      <c r="E56" s="30">
        <v>0</v>
      </c>
      <c r="F56" s="31">
        <v>0</v>
      </c>
    </row>
    <row r="57" spans="1:6" s="27" customFormat="1" x14ac:dyDescent="0.25">
      <c r="A57" s="1"/>
      <c r="B57" s="47"/>
      <c r="C57" s="37" t="s">
        <v>52</v>
      </c>
      <c r="D57" s="37"/>
      <c r="E57" s="30">
        <v>0</v>
      </c>
      <c r="F57" s="31">
        <v>0</v>
      </c>
    </row>
    <row r="58" spans="1:6" s="27" customFormat="1" x14ac:dyDescent="0.25">
      <c r="A58" s="1"/>
      <c r="B58" s="47"/>
      <c r="C58" s="29" t="s">
        <v>53</v>
      </c>
      <c r="D58" s="29"/>
      <c r="E58" s="30">
        <v>0</v>
      </c>
      <c r="F58" s="31">
        <v>0</v>
      </c>
    </row>
    <row r="59" spans="1:6" s="27" customFormat="1" x14ac:dyDescent="0.25">
      <c r="A59" s="1"/>
      <c r="B59" s="47"/>
      <c r="C59" s="29" t="s">
        <v>54</v>
      </c>
      <c r="D59" s="29"/>
      <c r="E59" s="30">
        <v>51.69</v>
      </c>
      <c r="F59" s="31">
        <v>34.85</v>
      </c>
    </row>
    <row r="60" spans="1:6" s="27" customFormat="1" ht="14.5" customHeight="1" x14ac:dyDescent="0.25">
      <c r="A60" s="1"/>
      <c r="B60" s="20" t="s">
        <v>55</v>
      </c>
      <c r="C60" s="21"/>
      <c r="D60" s="21"/>
      <c r="E60" s="52">
        <f>SUM(E61)</f>
        <v>0</v>
      </c>
      <c r="F60" s="53">
        <f>SUM(F61)</f>
        <v>0</v>
      </c>
    </row>
    <row r="61" spans="1:6" s="27" customFormat="1" x14ac:dyDescent="0.25">
      <c r="A61" s="1"/>
      <c r="B61" s="47"/>
      <c r="C61" s="29" t="s">
        <v>56</v>
      </c>
      <c r="D61" s="29"/>
      <c r="E61" s="30">
        <v>0</v>
      </c>
      <c r="F61" s="31">
        <v>0</v>
      </c>
    </row>
    <row r="62" spans="1:6" s="27" customFormat="1" ht="13" x14ac:dyDescent="0.25">
      <c r="A62" s="1"/>
      <c r="B62" s="47"/>
      <c r="C62" s="38"/>
      <c r="D62" s="54"/>
      <c r="E62" s="55"/>
      <c r="F62" s="56"/>
    </row>
    <row r="63" spans="1:6" s="27" customFormat="1" ht="13.15" customHeight="1" x14ac:dyDescent="0.25">
      <c r="A63" s="1"/>
      <c r="B63" s="40" t="s">
        <v>57</v>
      </c>
      <c r="C63" s="41"/>
      <c r="D63" s="41"/>
      <c r="E63" s="57">
        <f>+E29+E33+E43+E47+E53+E60</f>
        <v>4862172091.2400007</v>
      </c>
      <c r="F63" s="58">
        <f>+F29+F33+F43+F47+F53+F60</f>
        <v>5186409849.3699989</v>
      </c>
    </row>
    <row r="64" spans="1:6" s="27" customFormat="1" ht="13" x14ac:dyDescent="0.25">
      <c r="A64" s="1"/>
      <c r="B64" s="47"/>
      <c r="C64" s="59"/>
      <c r="D64" s="59"/>
      <c r="E64" s="55"/>
      <c r="F64" s="56"/>
    </row>
    <row r="65" spans="1:6" s="27" customFormat="1" ht="13.15" customHeight="1" x14ac:dyDescent="0.25">
      <c r="A65" s="1"/>
      <c r="B65" s="40" t="s">
        <v>58</v>
      </c>
      <c r="C65" s="41"/>
      <c r="D65" s="41"/>
      <c r="E65" s="57">
        <f>+E26-E63</f>
        <v>-17258866.829999924</v>
      </c>
      <c r="F65" s="58">
        <f>+F26-F63</f>
        <v>-224189304.20999813</v>
      </c>
    </row>
    <row r="66" spans="1:6" s="27" customFormat="1" x14ac:dyDescent="0.25">
      <c r="A66" s="1"/>
      <c r="B66" s="60"/>
      <c r="C66" s="61"/>
      <c r="D66" s="61"/>
      <c r="E66" s="61"/>
      <c r="F66" s="62"/>
    </row>
    <row r="67" spans="1:6" x14ac:dyDescent="0.25">
      <c r="B67" s="54" t="s">
        <v>59</v>
      </c>
      <c r="D67" s="54"/>
      <c r="E67" s="54"/>
      <c r="F67" s="54"/>
    </row>
    <row r="68" spans="1:6" x14ac:dyDescent="0.25">
      <c r="B68" s="54"/>
      <c r="D68" s="54"/>
      <c r="E68" s="54"/>
      <c r="F68" s="54"/>
    </row>
    <row r="69" spans="1:6" x14ac:dyDescent="0.25"/>
    <row r="70" spans="1:6" x14ac:dyDescent="0.25"/>
    <row r="71" spans="1:6" x14ac:dyDescent="0.25"/>
    <row r="72" spans="1:6" x14ac:dyDescent="0.25"/>
    <row r="73" spans="1:6" x14ac:dyDescent="0.25"/>
    <row r="74" spans="1:6" x14ac:dyDescent="0.25"/>
    <row r="75" spans="1:6" x14ac:dyDescent="0.25"/>
    <row r="76" spans="1:6" hidden="1" x14ac:dyDescent="0.25"/>
    <row r="77" spans="1:6" hidden="1" x14ac:dyDescent="0.25"/>
    <row r="78" spans="1:6" hidden="1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</sheetData>
  <mergeCells count="56">
    <mergeCell ref="B63:D63"/>
    <mergeCell ref="B65:D65"/>
    <mergeCell ref="C56:D56"/>
    <mergeCell ref="C57:D57"/>
    <mergeCell ref="C58:D58"/>
    <mergeCell ref="C59:D59"/>
    <mergeCell ref="B60:D60"/>
    <mergeCell ref="C61:D61"/>
    <mergeCell ref="C50:D50"/>
    <mergeCell ref="C51:D51"/>
    <mergeCell ref="C52:D52"/>
    <mergeCell ref="B53:D53"/>
    <mergeCell ref="C54:D54"/>
    <mergeCell ref="C55:D55"/>
    <mergeCell ref="C44:D44"/>
    <mergeCell ref="C45:D45"/>
    <mergeCell ref="C46:D46"/>
    <mergeCell ref="B47:D47"/>
    <mergeCell ref="C48:D48"/>
    <mergeCell ref="C49:D49"/>
    <mergeCell ref="C38:D38"/>
    <mergeCell ref="C39:D39"/>
    <mergeCell ref="C40:D40"/>
    <mergeCell ref="C41:D41"/>
    <mergeCell ref="C42:D42"/>
    <mergeCell ref="B43:D43"/>
    <mergeCell ref="C32:D32"/>
    <mergeCell ref="B33:D33"/>
    <mergeCell ref="C34:D34"/>
    <mergeCell ref="C35:D35"/>
    <mergeCell ref="C36:D36"/>
    <mergeCell ref="C37:D37"/>
    <mergeCell ref="C24:D24"/>
    <mergeCell ref="B26:D26"/>
    <mergeCell ref="B28:D28"/>
    <mergeCell ref="B29:D29"/>
    <mergeCell ref="C30:D30"/>
    <mergeCell ref="C31:D31"/>
    <mergeCell ref="C18:D18"/>
    <mergeCell ref="B19:D19"/>
    <mergeCell ref="C20:D20"/>
    <mergeCell ref="C21:D21"/>
    <mergeCell ref="C22:D22"/>
    <mergeCell ref="C23:D23"/>
    <mergeCell ref="C12:D12"/>
    <mergeCell ref="C13:D13"/>
    <mergeCell ref="C14:D14"/>
    <mergeCell ref="C15:D15"/>
    <mergeCell ref="B16:D16"/>
    <mergeCell ref="C17:D17"/>
    <mergeCell ref="C6:D6"/>
    <mergeCell ref="B7:D7"/>
    <mergeCell ref="B8:D8"/>
    <mergeCell ref="C9:D9"/>
    <mergeCell ref="C10:D10"/>
    <mergeCell ref="C11:D11"/>
  </mergeCells>
  <printOptions horizontalCentered="1"/>
  <pageMargins left="0" right="0" top="0.74803149606299213" bottom="0.74803149606299213" header="0.31496062992125984" footer="0.31496062992125984"/>
  <pageSetup scale="84" fitToHeight="0" orientation="landscape" r:id="rId1"/>
  <headerFooter scaleWithDoc="0"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EA</vt:lpstr>
      <vt:lpstr>EA!Área_de_impresión</vt:lpstr>
      <vt:lpstr>EA!Print_Area</vt:lpstr>
      <vt:lpstr>EA!Print_Titles</vt:lpstr>
      <vt:lpstr>EA!Títulos_a_imprimir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2020-01-20T16:23:42Z</dcterms:created>
  <dcterms:modified xsi:type="dcterms:W3CDTF">2020-01-20T16:24:29Z</dcterms:modified>
</cp:coreProperties>
</file>