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10239172-3986-43E2-A9C9-BE2525BC63E9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K29" i="1"/>
  <c r="J29" i="1"/>
  <c r="J52" i="1" s="1"/>
  <c r="F27" i="1"/>
  <c r="E27" i="1"/>
  <c r="F23" i="1"/>
  <c r="E23" i="1"/>
  <c r="K18" i="1"/>
  <c r="K52" i="1" s="1"/>
  <c r="J18" i="1"/>
  <c r="K13" i="1"/>
  <c r="J13" i="1"/>
  <c r="F13" i="1"/>
  <c r="F34" i="1" s="1"/>
  <c r="E13" i="1"/>
  <c r="E34" i="1"/>
  <c r="J54" i="1" l="1"/>
  <c r="K54" i="1"/>
</calcChain>
</file>

<file path=xl/sharedStrings.xml><?xml version="1.0" encoding="utf-8"?>
<sst xmlns="http://schemas.openxmlformats.org/spreadsheetml/2006/main" count="64" uniqueCount="62">
  <si>
    <t xml:space="preserve"> </t>
  </si>
  <si>
    <t xml:space="preserve">  </t>
  </si>
  <si>
    <t>ESTADO DE ACTIVIDADES</t>
  </si>
  <si>
    <t>Del 01 de Enero al 30 de Junio del 2017 y Del 01 de Enero al 31 de Diciembre de 2016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</si>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</sst>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2" fillId="3" borderId="0" xfId="3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7" fillId="0" borderId="0" xfId="0" applyFont="1" applyFill="1"/>
    <xf numFmtId="0" fontId="2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1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1" fillId="2" borderId="0" xfId="1" applyNumberFormat="1" applyFont="1" applyFill="1" applyBorder="1" applyAlignment="1" applyProtection="1">
      <alignment vertical="top"/>
      <protection locked="0"/>
    </xf>
    <xf numFmtId="3" fontId="6" fillId="0" borderId="0" xfId="2" applyNumberFormat="1" applyFont="1"/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7" fillId="2" borderId="4" xfId="0" applyFont="1" applyFill="1" applyBorder="1"/>
    <xf numFmtId="4" fontId="5" fillId="0" borderId="0" xfId="4" applyNumberFormat="1" applyFont="1" applyBorder="1" applyAlignment="1" applyProtection="1">
      <alignment vertical="top" wrapText="1"/>
      <protection locked="0"/>
    </xf>
    <xf numFmtId="4" fontId="7" fillId="2" borderId="0" xfId="0" applyNumberFormat="1" applyFont="1" applyFill="1"/>
    <xf numFmtId="3" fontId="4" fillId="2" borderId="0" xfId="1" applyNumberFormat="1" applyFont="1" applyFill="1" applyBorder="1" applyAlignment="1">
      <alignment vertical="top"/>
    </xf>
    <xf numFmtId="3" fontId="10" fillId="2" borderId="5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971550</xdr:colOff>
      <xdr:row>0</xdr:row>
      <xdr:rowOff>285750</xdr:rowOff>
    </xdr:from>
    <xdr:to>
      <xdr:col>12</xdr:col>
      <xdr:colOff>0</xdr:colOff>
      <xdr:row>3</xdr:row>
      <xdr:rowOff>85725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BA4FA16C-E2E9-48C0-ABC6-3E8488639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285750"/>
          <a:ext cx="20288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228600</xdr:rowOff>
    </xdr:from>
    <xdr:to>
      <xdr:col>3</xdr:col>
      <xdr:colOff>9525</xdr:colOff>
      <xdr:row>4</xdr:row>
      <xdr:rowOff>133350</xdr:rowOff>
    </xdr:to>
    <xdr:pic>
      <xdr:nvPicPr>
        <xdr:cNvPr id="1029" name="2 Imagen">
          <a:extLst>
            <a:ext uri="{FF2B5EF4-FFF2-40B4-BE49-F238E27FC236}">
              <a16:creationId xmlns:a16="http://schemas.microsoft.com/office/drawing/2014/main" id="{2C9A39B4-877F-44AF-876A-2B7323575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28600"/>
          <a:ext cx="1895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59</xdr:row>
      <xdr:rowOff>123825</xdr:rowOff>
    </xdr:from>
    <xdr:to>
      <xdr:col>11</xdr:col>
      <xdr:colOff>1524000</xdr:colOff>
      <xdr:row>69</xdr:row>
      <xdr:rowOff>0</xdr:rowOff>
    </xdr:to>
    <xdr:pic>
      <xdr:nvPicPr>
        <xdr:cNvPr id="1030" name="3 Imagen">
          <a:extLst>
            <a:ext uri="{FF2B5EF4-FFF2-40B4-BE49-F238E27FC236}">
              <a16:creationId xmlns:a16="http://schemas.microsoft.com/office/drawing/2014/main" id="{E38C80A6-17D9-47EE-86D0-BACAFEFD8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744200"/>
          <a:ext cx="1576387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7"/>
  <sheetViews>
    <sheetView showGridLines="0" tabSelected="1" workbookViewId="0">
      <selection sqref="A1:M69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 hidden="1"/>
  </cols>
  <sheetData>
    <row r="1" spans="1:12" ht="51" customHeight="1" x14ac:dyDescent="0.2">
      <c r="F1" s="1" t="s">
        <v>0</v>
      </c>
    </row>
    <row r="2" spans="1:12" x14ac:dyDescent="0.2">
      <c r="A2" s="1" t="s">
        <v>1</v>
      </c>
    </row>
    <row r="3" spans="1:12" x14ac:dyDescent="0.2"/>
    <row r="4" spans="1:12" x14ac:dyDescent="0.2">
      <c r="B4" s="3" t="s">
        <v>2</v>
      </c>
      <c r="C4" s="4"/>
      <c r="D4" s="3"/>
      <c r="E4" s="3"/>
      <c r="F4" s="3"/>
      <c r="G4" s="3"/>
      <c r="H4" s="3"/>
      <c r="I4" s="3"/>
      <c r="J4" s="3"/>
      <c r="K4" s="4"/>
      <c r="L4" s="4"/>
    </row>
    <row r="5" spans="1:12" x14ac:dyDescent="0.2">
      <c r="B5" s="3" t="s">
        <v>3</v>
      </c>
      <c r="C5" s="4"/>
      <c r="D5" s="3"/>
      <c r="E5" s="3"/>
      <c r="F5" s="3"/>
      <c r="G5" s="3"/>
      <c r="H5" s="3"/>
      <c r="I5" s="3"/>
      <c r="J5" s="3"/>
      <c r="K5" s="4"/>
      <c r="L5" s="4"/>
    </row>
    <row r="6" spans="1:12" x14ac:dyDescent="0.2">
      <c r="B6" s="3" t="s">
        <v>4</v>
      </c>
      <c r="C6" s="4"/>
      <c r="D6" s="3"/>
      <c r="E6" s="3"/>
      <c r="F6" s="3"/>
      <c r="G6" s="3"/>
      <c r="H6" s="3"/>
      <c r="I6" s="3"/>
      <c r="J6" s="3"/>
      <c r="K6" s="4"/>
      <c r="L6" s="4"/>
    </row>
    <row r="7" spans="1:12" ht="9" customHeight="1" x14ac:dyDescent="0.2">
      <c r="A7" s="5"/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1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1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1:12" s="17" customFormat="1" ht="20.100000000000001" customHeight="1" x14ac:dyDescent="0.2">
      <c r="B10" s="18"/>
      <c r="C10" s="66" t="s">
        <v>5</v>
      </c>
      <c r="D10" s="66"/>
      <c r="E10" s="19">
        <v>2017</v>
      </c>
      <c r="F10" s="19">
        <v>2016</v>
      </c>
      <c r="G10" s="20"/>
      <c r="H10" s="66" t="s">
        <v>5</v>
      </c>
      <c r="I10" s="66"/>
      <c r="J10" s="19">
        <v>2017</v>
      </c>
      <c r="K10" s="19">
        <v>2016</v>
      </c>
      <c r="L10" s="21"/>
    </row>
    <row r="11" spans="1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1:12" s="2" customFormat="1" x14ac:dyDescent="0.2">
      <c r="B12" s="26"/>
      <c r="C12" s="67" t="s">
        <v>6</v>
      </c>
      <c r="D12" s="67"/>
      <c r="E12" s="27"/>
      <c r="F12" s="27"/>
      <c r="G12" s="28"/>
      <c r="H12" s="67" t="s">
        <v>7</v>
      </c>
      <c r="I12" s="67"/>
      <c r="J12" s="27"/>
      <c r="K12" s="27"/>
      <c r="L12" s="29"/>
    </row>
    <row r="13" spans="1:12" x14ac:dyDescent="0.2">
      <c r="B13" s="30"/>
      <c r="C13" s="68" t="s">
        <v>8</v>
      </c>
      <c r="D13" s="68"/>
      <c r="E13" s="31">
        <f>SUM(E14:E21)</f>
        <v>14768937.050000001</v>
      </c>
      <c r="F13" s="31">
        <f>SUM(F14:F21)</f>
        <v>8398769.3200000003</v>
      </c>
      <c r="G13" s="28"/>
      <c r="H13" s="67" t="s">
        <v>9</v>
      </c>
      <c r="I13" s="67"/>
      <c r="J13" s="31">
        <f>SUM(J14:J16)</f>
        <v>103510488.45999999</v>
      </c>
      <c r="K13" s="31">
        <f>SUM(K14:K16)</f>
        <v>258030253.92000002</v>
      </c>
      <c r="L13" s="32"/>
    </row>
    <row r="14" spans="1:12" ht="15" x14ac:dyDescent="0.25">
      <c r="B14" s="33"/>
      <c r="C14" s="69" t="s">
        <v>10</v>
      </c>
      <c r="D14" s="69"/>
      <c r="E14" s="34">
        <v>0</v>
      </c>
      <c r="F14" s="34">
        <v>0</v>
      </c>
      <c r="G14" s="28"/>
      <c r="H14" s="69" t="s">
        <v>11</v>
      </c>
      <c r="I14" s="69"/>
      <c r="J14" s="35">
        <v>76827833.069999993</v>
      </c>
      <c r="K14" s="34">
        <v>165051896.75999999</v>
      </c>
      <c r="L14" s="32"/>
    </row>
    <row r="15" spans="1:12" x14ac:dyDescent="0.2">
      <c r="B15" s="33"/>
      <c r="C15" s="69" t="s">
        <v>12</v>
      </c>
      <c r="D15" s="69"/>
      <c r="E15" s="34">
        <v>1923146.32</v>
      </c>
      <c r="F15" s="34">
        <v>732438.4</v>
      </c>
      <c r="G15" s="28"/>
      <c r="H15" s="69" t="s">
        <v>13</v>
      </c>
      <c r="I15" s="69"/>
      <c r="J15" s="34">
        <v>2533283.89</v>
      </c>
      <c r="K15" s="34">
        <v>5618653.4299999997</v>
      </c>
      <c r="L15" s="32"/>
    </row>
    <row r="16" spans="1:12" ht="12" customHeight="1" x14ac:dyDescent="0.25">
      <c r="B16" s="33"/>
      <c r="C16" s="69" t="s">
        <v>14</v>
      </c>
      <c r="D16" s="69"/>
      <c r="E16" s="34">
        <v>0</v>
      </c>
      <c r="F16" s="34">
        <v>0</v>
      </c>
      <c r="G16" s="28"/>
      <c r="H16" s="69" t="s">
        <v>15</v>
      </c>
      <c r="I16" s="69"/>
      <c r="J16" s="35">
        <v>24149371.5</v>
      </c>
      <c r="K16" s="34">
        <v>87359703.730000004</v>
      </c>
      <c r="L16" s="32"/>
    </row>
    <row r="17" spans="2:12" x14ac:dyDescent="0.2">
      <c r="B17" s="33"/>
      <c r="C17" s="69" t="s">
        <v>16</v>
      </c>
      <c r="D17" s="69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69" t="s">
        <v>17</v>
      </c>
      <c r="D18" s="69"/>
      <c r="E18" s="34">
        <v>7625677.9299999997</v>
      </c>
      <c r="F18" s="34">
        <v>0</v>
      </c>
      <c r="G18" s="28"/>
      <c r="H18" s="67" t="s">
        <v>18</v>
      </c>
      <c r="I18" s="67"/>
      <c r="J18" s="31">
        <f>SUM(J19:J27)</f>
        <v>1574447835.3</v>
      </c>
      <c r="K18" s="31">
        <f>SUM(K19:K27)</f>
        <v>4526522633.5299997</v>
      </c>
      <c r="L18" s="32"/>
    </row>
    <row r="19" spans="2:12" x14ac:dyDescent="0.2">
      <c r="B19" s="33"/>
      <c r="C19" s="69" t="s">
        <v>19</v>
      </c>
      <c r="D19" s="69"/>
      <c r="E19" s="34">
        <v>5220112.8</v>
      </c>
      <c r="F19" s="34">
        <v>7666330.9199999999</v>
      </c>
      <c r="G19" s="28"/>
      <c r="H19" s="69" t="s">
        <v>20</v>
      </c>
      <c r="I19" s="69"/>
      <c r="J19" s="34">
        <v>1574447835.3</v>
      </c>
      <c r="K19" s="34">
        <v>4526522633.5299997</v>
      </c>
      <c r="L19" s="32"/>
    </row>
    <row r="20" spans="2:12" x14ac:dyDescent="0.2">
      <c r="B20" s="33"/>
      <c r="C20" s="69" t="s">
        <v>21</v>
      </c>
      <c r="D20" s="69"/>
      <c r="E20" s="34">
        <v>0</v>
      </c>
      <c r="F20" s="34">
        <v>0</v>
      </c>
      <c r="G20" s="28"/>
      <c r="H20" s="69" t="s">
        <v>22</v>
      </c>
      <c r="I20" s="69"/>
      <c r="J20" s="34">
        <v>0</v>
      </c>
      <c r="K20" s="34">
        <v>0</v>
      </c>
      <c r="L20" s="32"/>
    </row>
    <row r="21" spans="2:12" ht="52.5" customHeight="1" x14ac:dyDescent="0.2">
      <c r="B21" s="33"/>
      <c r="C21" s="70" t="s">
        <v>23</v>
      </c>
      <c r="D21" s="70"/>
      <c r="E21" s="34">
        <v>0</v>
      </c>
      <c r="F21" s="34">
        <v>0</v>
      </c>
      <c r="G21" s="28"/>
      <c r="H21" s="69" t="s">
        <v>24</v>
      </c>
      <c r="I21" s="69"/>
      <c r="J21" s="34">
        <v>0</v>
      </c>
      <c r="K21" s="34">
        <v>0</v>
      </c>
      <c r="L21" s="32"/>
    </row>
    <row r="22" spans="2:12" x14ac:dyDescent="0.2">
      <c r="B22" s="30"/>
      <c r="C22" s="36"/>
      <c r="D22" s="37"/>
      <c r="E22" s="38"/>
      <c r="F22" s="38"/>
      <c r="G22" s="28"/>
      <c r="H22" s="69" t="s">
        <v>25</v>
      </c>
      <c r="I22" s="69"/>
      <c r="J22" s="34">
        <v>0</v>
      </c>
      <c r="K22" s="34">
        <v>0</v>
      </c>
      <c r="L22" s="32"/>
    </row>
    <row r="23" spans="2:12" ht="29.25" customHeight="1" x14ac:dyDescent="0.2">
      <c r="B23" s="30"/>
      <c r="C23" s="68" t="s">
        <v>26</v>
      </c>
      <c r="D23" s="68"/>
      <c r="E23" s="31">
        <f>SUM(E24:E25)</f>
        <v>2459921647.1400003</v>
      </c>
      <c r="F23" s="31">
        <f>SUM(F24:F25)</f>
        <v>4806567461.3699999</v>
      </c>
      <c r="G23" s="28"/>
      <c r="H23" s="69" t="s">
        <v>27</v>
      </c>
      <c r="I23" s="69"/>
      <c r="J23" s="34">
        <v>0</v>
      </c>
      <c r="K23" s="34">
        <v>0</v>
      </c>
      <c r="L23" s="32"/>
    </row>
    <row r="24" spans="2:12" x14ac:dyDescent="0.2">
      <c r="B24" s="33"/>
      <c r="C24" s="69" t="s">
        <v>28</v>
      </c>
      <c r="D24" s="69"/>
      <c r="E24" s="39">
        <v>2215212338.0100002</v>
      </c>
      <c r="F24" s="39">
        <v>4806368421.3699999</v>
      </c>
      <c r="G24" s="28"/>
      <c r="H24" s="69" t="s">
        <v>29</v>
      </c>
      <c r="I24" s="69"/>
      <c r="J24" s="34">
        <v>0</v>
      </c>
      <c r="K24" s="34">
        <v>0</v>
      </c>
      <c r="L24" s="32"/>
    </row>
    <row r="25" spans="2:12" x14ac:dyDescent="0.2">
      <c r="B25" s="33"/>
      <c r="C25" s="69" t="s">
        <v>30</v>
      </c>
      <c r="D25" s="69"/>
      <c r="E25" s="34">
        <v>244709309.13</v>
      </c>
      <c r="F25" s="34">
        <v>199040</v>
      </c>
      <c r="G25" s="28"/>
      <c r="H25" s="69" t="s">
        <v>31</v>
      </c>
      <c r="I25" s="69"/>
      <c r="J25" s="34">
        <v>0</v>
      </c>
      <c r="K25" s="34">
        <v>0</v>
      </c>
      <c r="L25" s="32"/>
    </row>
    <row r="26" spans="2:12" x14ac:dyDescent="0.2">
      <c r="B26" s="30"/>
      <c r="C26" s="36"/>
      <c r="D26" s="37"/>
      <c r="E26" s="38"/>
      <c r="F26" s="38"/>
      <c r="G26" s="28"/>
      <c r="H26" s="69" t="s">
        <v>32</v>
      </c>
      <c r="I26" s="69"/>
      <c r="J26" s="34">
        <v>0</v>
      </c>
      <c r="K26" s="34">
        <v>0</v>
      </c>
      <c r="L26" s="32"/>
    </row>
    <row r="27" spans="2:12" x14ac:dyDescent="0.2">
      <c r="B27" s="33"/>
      <c r="C27" s="68" t="s">
        <v>33</v>
      </c>
      <c r="D27" s="68"/>
      <c r="E27" s="31">
        <f>SUM(E28:E32)</f>
        <v>11018525.020000001</v>
      </c>
      <c r="F27" s="31">
        <f>SUM(F28:F32)</f>
        <v>26072522.740000002</v>
      </c>
      <c r="G27" s="28"/>
      <c r="H27" s="69" t="s">
        <v>34</v>
      </c>
      <c r="I27" s="69"/>
      <c r="J27" s="34">
        <v>0</v>
      </c>
      <c r="K27" s="34">
        <v>0</v>
      </c>
      <c r="L27" s="32"/>
    </row>
    <row r="28" spans="2:12" x14ac:dyDescent="0.2">
      <c r="B28" s="33"/>
      <c r="C28" s="69" t="s">
        <v>35</v>
      </c>
      <c r="D28" s="69"/>
      <c r="E28" s="34">
        <v>11018508.710000001</v>
      </c>
      <c r="F28" s="34">
        <v>26072507.940000001</v>
      </c>
      <c r="G28" s="28"/>
      <c r="H28" s="36"/>
      <c r="I28" s="37"/>
      <c r="J28" s="38"/>
      <c r="K28" s="38"/>
      <c r="L28" s="32"/>
    </row>
    <row r="29" spans="2:12" x14ac:dyDescent="0.2">
      <c r="B29" s="33"/>
      <c r="C29" s="69" t="s">
        <v>36</v>
      </c>
      <c r="D29" s="69"/>
      <c r="E29" s="34">
        <v>0</v>
      </c>
      <c r="F29" s="34">
        <v>0</v>
      </c>
      <c r="G29" s="28"/>
      <c r="H29" s="68" t="s">
        <v>28</v>
      </c>
      <c r="I29" s="68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70" t="s">
        <v>37</v>
      </c>
      <c r="D30" s="70"/>
      <c r="E30" s="34">
        <v>0</v>
      </c>
      <c r="F30" s="34">
        <v>0</v>
      </c>
      <c r="G30" s="28"/>
      <c r="H30" s="69" t="s">
        <v>38</v>
      </c>
      <c r="I30" s="69"/>
      <c r="J30" s="34">
        <v>0</v>
      </c>
      <c r="K30" s="34">
        <v>0</v>
      </c>
      <c r="L30" s="32"/>
    </row>
    <row r="31" spans="2:12" x14ac:dyDescent="0.2">
      <c r="B31" s="33"/>
      <c r="C31" s="69" t="s">
        <v>39</v>
      </c>
      <c r="D31" s="69"/>
      <c r="E31" s="34">
        <v>0</v>
      </c>
      <c r="F31" s="34">
        <v>0</v>
      </c>
      <c r="G31" s="28"/>
      <c r="H31" s="69" t="s">
        <v>40</v>
      </c>
      <c r="I31" s="69"/>
      <c r="J31" s="34">
        <v>0</v>
      </c>
      <c r="K31" s="34">
        <v>0</v>
      </c>
      <c r="L31" s="32"/>
    </row>
    <row r="32" spans="2:12" x14ac:dyDescent="0.2">
      <c r="B32" s="33"/>
      <c r="C32" s="69" t="s">
        <v>41</v>
      </c>
      <c r="D32" s="69"/>
      <c r="E32" s="34">
        <v>16.309999999999999</v>
      </c>
      <c r="F32" s="34">
        <v>14.8</v>
      </c>
      <c r="G32" s="28"/>
      <c r="H32" s="69" t="s">
        <v>42</v>
      </c>
      <c r="I32" s="69"/>
      <c r="J32" s="34">
        <v>0</v>
      </c>
      <c r="K32" s="34">
        <v>0</v>
      </c>
      <c r="L32" s="32"/>
    </row>
    <row r="33" spans="2:13" x14ac:dyDescent="0.2">
      <c r="B33" s="30"/>
      <c r="C33" s="36"/>
      <c r="D33" s="40"/>
      <c r="E33" s="27"/>
      <c r="F33" s="27"/>
      <c r="G33" s="28"/>
      <c r="H33" s="36"/>
      <c r="I33" s="37"/>
      <c r="J33" s="38"/>
      <c r="K33" s="38"/>
      <c r="L33" s="32"/>
    </row>
    <row r="34" spans="2:13" x14ac:dyDescent="0.2">
      <c r="B34" s="41"/>
      <c r="C34" s="71" t="s">
        <v>43</v>
      </c>
      <c r="D34" s="71"/>
      <c r="E34" s="42">
        <f>E13+E23+E27</f>
        <v>2485709109.2100005</v>
      </c>
      <c r="F34" s="42">
        <f>F13+F23+F27</f>
        <v>4841038753.4299994</v>
      </c>
      <c r="G34" s="43"/>
      <c r="H34" s="67" t="s">
        <v>44</v>
      </c>
      <c r="I34" s="67"/>
      <c r="J34" s="44">
        <f>SUM(J35:J39)</f>
        <v>0</v>
      </c>
      <c r="K34" s="44">
        <f>SUM(K35:K39)</f>
        <v>0</v>
      </c>
      <c r="L34" s="32"/>
    </row>
    <row r="35" spans="2:13" x14ac:dyDescent="0.2">
      <c r="B35" s="30"/>
      <c r="C35" s="71"/>
      <c r="D35" s="71"/>
      <c r="E35" s="27"/>
      <c r="F35" s="27"/>
      <c r="G35" s="28"/>
      <c r="H35" s="69" t="s">
        <v>45</v>
      </c>
      <c r="I35" s="69"/>
      <c r="J35" s="34">
        <v>0</v>
      </c>
      <c r="K35" s="34">
        <v>0</v>
      </c>
      <c r="L35" s="32"/>
    </row>
    <row r="36" spans="2:13" x14ac:dyDescent="0.2">
      <c r="B36" s="45"/>
      <c r="C36" s="28"/>
      <c r="D36" s="28"/>
      <c r="E36" s="28"/>
      <c r="F36" s="28"/>
      <c r="G36" s="28"/>
      <c r="H36" s="69" t="s">
        <v>46</v>
      </c>
      <c r="I36" s="69"/>
      <c r="J36" s="34">
        <v>0</v>
      </c>
      <c r="K36" s="34">
        <v>0</v>
      </c>
      <c r="L36" s="32"/>
    </row>
    <row r="37" spans="2:13" x14ac:dyDescent="0.2">
      <c r="B37" s="45"/>
      <c r="C37" s="28"/>
      <c r="D37" s="28"/>
      <c r="E37" s="28"/>
      <c r="F37" s="28"/>
      <c r="G37" s="28"/>
      <c r="H37" s="69" t="s">
        <v>47</v>
      </c>
      <c r="I37" s="69"/>
      <c r="J37" s="34">
        <v>0</v>
      </c>
      <c r="K37" s="34">
        <v>0</v>
      </c>
      <c r="L37" s="32"/>
    </row>
    <row r="38" spans="2:13" x14ac:dyDescent="0.2">
      <c r="B38" s="45"/>
      <c r="C38" s="28"/>
      <c r="D38" s="28"/>
      <c r="E38" s="28"/>
      <c r="F38" s="28"/>
      <c r="G38" s="28"/>
      <c r="H38" s="69" t="s">
        <v>48</v>
      </c>
      <c r="I38" s="69"/>
      <c r="J38" s="34">
        <v>0</v>
      </c>
      <c r="K38" s="34">
        <v>0</v>
      </c>
      <c r="L38" s="32"/>
    </row>
    <row r="39" spans="2:13" x14ac:dyDescent="0.2">
      <c r="B39" s="45"/>
      <c r="C39" s="28"/>
      <c r="D39" s="28"/>
      <c r="E39" s="28"/>
      <c r="F39" s="28"/>
      <c r="G39" s="28"/>
      <c r="H39" s="69" t="s">
        <v>49</v>
      </c>
      <c r="I39" s="69"/>
      <c r="J39" s="34">
        <v>0</v>
      </c>
      <c r="K39" s="34">
        <v>0</v>
      </c>
      <c r="L39" s="32"/>
    </row>
    <row r="40" spans="2:13" x14ac:dyDescent="0.2">
      <c r="B40" s="45"/>
      <c r="C40" s="28"/>
      <c r="D40" s="28"/>
      <c r="E40" s="28"/>
      <c r="F40" s="28"/>
      <c r="G40" s="28"/>
      <c r="H40" s="36"/>
      <c r="I40" s="37"/>
      <c r="J40" s="38"/>
      <c r="K40" s="38"/>
      <c r="L40" s="32"/>
    </row>
    <row r="41" spans="2:13" x14ac:dyDescent="0.2">
      <c r="B41" s="45"/>
      <c r="C41" s="28"/>
      <c r="D41" s="28"/>
      <c r="E41" s="28"/>
      <c r="F41" s="28"/>
      <c r="G41" s="28"/>
      <c r="H41" s="68" t="s">
        <v>50</v>
      </c>
      <c r="I41" s="68"/>
      <c r="J41" s="44">
        <f>SUM(J42:J47)</f>
        <v>3.89</v>
      </c>
      <c r="K41" s="44">
        <f>SUM(K42:K47)</f>
        <v>28231.49</v>
      </c>
      <c r="L41" s="32"/>
    </row>
    <row r="42" spans="2:13" ht="26.25" customHeight="1" x14ac:dyDescent="0.2">
      <c r="B42" s="45"/>
      <c r="C42" s="28"/>
      <c r="D42" s="28"/>
      <c r="E42" s="28"/>
      <c r="F42" s="28"/>
      <c r="G42" s="28"/>
      <c r="H42" s="70" t="s">
        <v>51</v>
      </c>
      <c r="I42" s="70"/>
      <c r="J42" s="34">
        <v>0</v>
      </c>
      <c r="K42" s="34">
        <v>28218.81</v>
      </c>
      <c r="L42" s="32"/>
    </row>
    <row r="43" spans="2:13" x14ac:dyDescent="0.2">
      <c r="B43" s="45"/>
      <c r="C43" s="28"/>
      <c r="D43" s="28"/>
      <c r="E43" s="28"/>
      <c r="F43" s="28"/>
      <c r="G43" s="28"/>
      <c r="H43" s="69" t="s">
        <v>52</v>
      </c>
      <c r="I43" s="69"/>
      <c r="J43" s="34">
        <v>0</v>
      </c>
      <c r="K43" s="34">
        <v>0</v>
      </c>
      <c r="L43" s="32"/>
    </row>
    <row r="44" spans="2:13" ht="12" customHeight="1" x14ac:dyDescent="0.2">
      <c r="B44" s="45"/>
      <c r="C44" s="28"/>
      <c r="D44" s="28"/>
      <c r="E44" s="28"/>
      <c r="F44" s="28"/>
      <c r="G44" s="28"/>
      <c r="H44" s="69" t="s">
        <v>53</v>
      </c>
      <c r="I44" s="69"/>
      <c r="J44" s="34">
        <v>0</v>
      </c>
      <c r="K44" s="34">
        <v>0</v>
      </c>
      <c r="L44" s="32"/>
      <c r="M44" s="46"/>
    </row>
    <row r="45" spans="2:13" ht="25.5" customHeight="1" x14ac:dyDescent="0.2">
      <c r="B45" s="45"/>
      <c r="C45" s="28"/>
      <c r="D45" s="28"/>
      <c r="E45" s="28"/>
      <c r="F45" s="28"/>
      <c r="G45" s="28"/>
      <c r="H45" s="70" t="s">
        <v>54</v>
      </c>
      <c r="I45" s="70"/>
      <c r="J45" s="34">
        <v>0</v>
      </c>
      <c r="K45" s="34">
        <v>0</v>
      </c>
      <c r="L45" s="32"/>
      <c r="M45" s="47"/>
    </row>
    <row r="46" spans="2:13" x14ac:dyDescent="0.2">
      <c r="B46" s="45"/>
      <c r="C46" s="28"/>
      <c r="D46" s="28"/>
      <c r="E46" s="28"/>
      <c r="F46" s="28"/>
      <c r="G46" s="28"/>
      <c r="H46" s="69" t="s">
        <v>55</v>
      </c>
      <c r="I46" s="69"/>
      <c r="J46" s="34">
        <v>0</v>
      </c>
      <c r="K46" s="34">
        <v>0</v>
      </c>
      <c r="L46" s="32"/>
      <c r="M46" s="47"/>
    </row>
    <row r="47" spans="2:13" x14ac:dyDescent="0.2">
      <c r="B47" s="45"/>
      <c r="C47" s="28"/>
      <c r="D47" s="28"/>
      <c r="E47" s="28"/>
      <c r="F47" s="28"/>
      <c r="G47" s="28"/>
      <c r="H47" s="69" t="s">
        <v>56</v>
      </c>
      <c r="I47" s="69"/>
      <c r="J47" s="34">
        <v>3.89</v>
      </c>
      <c r="K47" s="34">
        <v>12.68</v>
      </c>
      <c r="L47" s="32"/>
    </row>
    <row r="48" spans="2:13" x14ac:dyDescent="0.2">
      <c r="B48" s="45"/>
      <c r="C48" s="28"/>
      <c r="D48" s="28"/>
      <c r="E48" s="28"/>
      <c r="F48" s="28"/>
      <c r="G48" s="28"/>
      <c r="H48" s="36"/>
      <c r="I48" s="37"/>
      <c r="J48" s="38"/>
      <c r="K48" s="38"/>
      <c r="L48" s="32"/>
    </row>
    <row r="49" spans="2:12" x14ac:dyDescent="0.2">
      <c r="B49" s="45"/>
      <c r="C49" s="28"/>
      <c r="D49" s="28"/>
      <c r="E49" s="28"/>
      <c r="F49" s="28"/>
      <c r="G49" s="28"/>
      <c r="H49" s="68" t="s">
        <v>57</v>
      </c>
      <c r="I49" s="68"/>
      <c r="J49" s="44">
        <f>SUM(J50)</f>
        <v>0</v>
      </c>
      <c r="K49" s="44">
        <f>SUM(K50)</f>
        <v>0</v>
      </c>
      <c r="L49" s="32"/>
    </row>
    <row r="50" spans="2:12" x14ac:dyDescent="0.2">
      <c r="B50" s="45"/>
      <c r="C50" s="28"/>
      <c r="D50" s="28"/>
      <c r="E50" s="28"/>
      <c r="F50" s="28"/>
      <c r="G50" s="28"/>
      <c r="H50" s="69" t="s">
        <v>58</v>
      </c>
      <c r="I50" s="69"/>
      <c r="J50" s="34">
        <v>0</v>
      </c>
      <c r="K50" s="34">
        <v>0</v>
      </c>
      <c r="L50" s="32"/>
    </row>
    <row r="51" spans="2:12" x14ac:dyDescent="0.2">
      <c r="B51" s="45"/>
      <c r="C51" s="28"/>
      <c r="D51" s="28"/>
      <c r="E51" s="28"/>
      <c r="F51" s="28"/>
      <c r="G51" s="28"/>
      <c r="H51" s="36"/>
      <c r="I51" s="37"/>
      <c r="J51" s="38"/>
      <c r="K51" s="38"/>
      <c r="L51" s="32"/>
    </row>
    <row r="52" spans="2:12" x14ac:dyDescent="0.2">
      <c r="B52" s="45"/>
      <c r="C52" s="28"/>
      <c r="D52" s="28"/>
      <c r="E52" s="28"/>
      <c r="F52" s="28"/>
      <c r="G52" s="28"/>
      <c r="H52" s="71" t="s">
        <v>59</v>
      </c>
      <c r="I52" s="71"/>
      <c r="J52" s="48">
        <f>J13+J18+J29+J34+J41+J49</f>
        <v>1677958327.6500001</v>
      </c>
      <c r="K52" s="48">
        <f>K13+K18+K29+K34+K41+K49</f>
        <v>4784581118.9399996</v>
      </c>
      <c r="L52" s="49"/>
    </row>
    <row r="53" spans="2:12" x14ac:dyDescent="0.2">
      <c r="B53" s="45"/>
      <c r="C53" s="28"/>
      <c r="D53" s="28"/>
      <c r="E53" s="28"/>
      <c r="F53" s="28"/>
      <c r="G53" s="28"/>
      <c r="H53" s="50"/>
      <c r="I53" s="50"/>
      <c r="J53" s="38"/>
      <c r="K53" s="38"/>
      <c r="L53" s="51"/>
    </row>
    <row r="54" spans="2:12" x14ac:dyDescent="0.2">
      <c r="B54" s="45"/>
      <c r="C54" s="28"/>
      <c r="D54" s="28"/>
      <c r="E54" s="28"/>
      <c r="F54" s="28"/>
      <c r="G54" s="28"/>
      <c r="H54" s="72" t="s">
        <v>60</v>
      </c>
      <c r="I54" s="72"/>
      <c r="J54" s="48">
        <f>E34-J52</f>
        <v>807750781.56000042</v>
      </c>
      <c r="K54" s="48">
        <f>F34-K52</f>
        <v>56457634.489999771</v>
      </c>
      <c r="L54" s="49"/>
    </row>
    <row r="55" spans="2:12" ht="6" customHeight="1" x14ac:dyDescent="0.2">
      <c r="B55" s="52"/>
      <c r="C55" s="53"/>
      <c r="D55" s="53"/>
      <c r="E55" s="53"/>
      <c r="F55" s="53"/>
      <c r="G55" s="53"/>
      <c r="H55" s="54"/>
      <c r="I55" s="54"/>
      <c r="J55" s="53"/>
      <c r="K55" s="53"/>
      <c r="L55" s="55"/>
    </row>
    <row r="56" spans="2:12" ht="6" customHeight="1" x14ac:dyDescent="0.2">
      <c r="B56" s="9"/>
      <c r="C56" s="9"/>
      <c r="D56" s="9"/>
      <c r="E56" s="9"/>
      <c r="F56" s="9"/>
      <c r="G56" s="9"/>
      <c r="H56" s="13"/>
      <c r="I56" s="13"/>
      <c r="J56" s="9"/>
      <c r="K56" s="9"/>
      <c r="L56" s="9"/>
    </row>
    <row r="57" spans="2:12" ht="6" customHeight="1" x14ac:dyDescent="0.2">
      <c r="B57" s="53"/>
      <c r="C57" s="56"/>
      <c r="D57" s="57"/>
      <c r="E57" s="58"/>
      <c r="F57" s="58"/>
      <c r="G57" s="53"/>
      <c r="H57" s="59"/>
      <c r="I57" s="60"/>
      <c r="J57" s="58"/>
      <c r="K57" s="58"/>
      <c r="L57" s="53"/>
    </row>
    <row r="58" spans="2:12" ht="6" customHeight="1" x14ac:dyDescent="0.2">
      <c r="B58" s="9"/>
      <c r="C58" s="37"/>
      <c r="D58" s="61"/>
      <c r="E58" s="62"/>
      <c r="F58" s="62"/>
      <c r="G58" s="9"/>
      <c r="H58" s="63"/>
      <c r="I58" s="64"/>
      <c r="J58" s="62"/>
      <c r="K58" s="62"/>
      <c r="L58" s="9"/>
    </row>
    <row r="59" spans="2:12" ht="15" customHeight="1" x14ac:dyDescent="0.2">
      <c r="B59" s="37" t="s">
        <v>61</v>
      </c>
      <c r="D59" s="37"/>
      <c r="E59" s="37"/>
      <c r="F59" s="37"/>
      <c r="G59" s="37"/>
      <c r="H59" s="37"/>
      <c r="I59" s="37"/>
      <c r="J59" s="37"/>
      <c r="K59" s="37"/>
    </row>
    <row r="60" spans="2:12" ht="9.75" customHeight="1" x14ac:dyDescent="0.2">
      <c r="C60" s="37"/>
      <c r="D60" s="61"/>
      <c r="E60" s="62"/>
      <c r="F60" s="62"/>
      <c r="H60" s="63"/>
      <c r="I60" s="61"/>
      <c r="J60" s="62"/>
      <c r="K60" s="62"/>
    </row>
    <row r="61" spans="2:12" ht="30" customHeight="1" x14ac:dyDescent="0.2">
      <c r="L61" s="62"/>
    </row>
    <row r="62" spans="2:12" ht="14.1" customHeight="1" x14ac:dyDescent="0.2">
      <c r="L62" s="65"/>
    </row>
    <row r="63" spans="2:12" ht="14.1" customHeight="1" x14ac:dyDescent="0.2">
      <c r="L63" s="65"/>
    </row>
    <row r="64" spans="2:12" ht="9.9499999999999993" customHeight="1" x14ac:dyDescent="0.2"/>
    <row r="65" spans="12:12" s="1" customFormat="1" x14ac:dyDescent="0.2">
      <c r="L65" s="9"/>
    </row>
    <row r="66" spans="12:12" s="1" customFormat="1" x14ac:dyDescent="0.2"/>
    <row r="67" spans="12:12" s="1" customFormat="1" x14ac:dyDescent="0.2"/>
    <row r="68" spans="12:12" s="1" customFormat="1" ht="17.25" customHeight="1" x14ac:dyDescent="0.2">
      <c r="L68" s="2"/>
    </row>
    <row r="69" spans="12:12" s="1" customFormat="1" x14ac:dyDescent="0.2"/>
    <row r="301" spans="8:9" hidden="1" x14ac:dyDescent="0.2">
      <c r="H301" s="1"/>
      <c r="I301" s="1"/>
    </row>
    <row r="307" spans="8:9" hidden="1" x14ac:dyDescent="0.2">
      <c r="H307" s="1"/>
      <c r="I307" s="1"/>
    </row>
  </sheetData>
  <mergeCells count="59">
    <mergeCell ref="H50:I50"/>
    <mergeCell ref="H52:I52"/>
    <mergeCell ref="H54:I54"/>
    <mergeCell ref="H43:I43"/>
    <mergeCell ref="H44:I44"/>
    <mergeCell ref="H45:I45"/>
    <mergeCell ref="H46:I46"/>
    <mergeCell ref="H47:I47"/>
    <mergeCell ref="H49:I49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2017-07-17T21:17:37Z</cp:lastPrinted>
  <dcterms:created xsi:type="dcterms:W3CDTF">2017-07-17T19:18:58Z</dcterms:created>
  <dcterms:modified xsi:type="dcterms:W3CDTF">2020-08-01T01:59:11Z</dcterms:modified>
</cp:coreProperties>
</file>