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SS_2020\Reportes Trimestrales 2020\Información para la Página\Egresos\"/>
    </mc:Choice>
  </mc:AlternateContent>
  <xr:revisionPtr revIDLastSave="0" documentId="13_ncr:1_{1DBD69FA-3DD4-48F6-9B1B-886DBA0D4CF3}" xr6:coauthVersionLast="36" xr6:coauthVersionMax="36" xr10:uidLastSave="{00000000-0000-0000-0000-000000000000}"/>
  <bookViews>
    <workbookView xWindow="0" yWindow="0" windowWidth="19200" windowHeight="6930" tabRatio="222" xr2:uid="{00000000-000D-0000-FFFF-FFFF00000000}"/>
  </bookViews>
  <sheets>
    <sheet name="Calendarizado 2020" sheetId="1" r:id="rId1"/>
  </sheets>
  <definedNames>
    <definedName name="_xlnm.Print_Area" localSheetId="0">'Calendarizado 2020'!$B$1:$O$64</definedName>
  </definedNames>
  <calcPr calcId="191029"/>
</workbook>
</file>

<file path=xl/calcChain.xml><?xml version="1.0" encoding="utf-8"?>
<calcChain xmlns="http://schemas.openxmlformats.org/spreadsheetml/2006/main">
  <c r="C43" i="1" l="1"/>
  <c r="C49" i="1" l="1"/>
  <c r="C48" i="1"/>
  <c r="C47" i="1"/>
  <c r="C46" i="1"/>
  <c r="C45" i="1"/>
  <c r="C44" i="1"/>
  <c r="C41" i="1" s="1"/>
  <c r="O41" i="1" l="1"/>
  <c r="N41" i="1"/>
  <c r="M41" i="1"/>
  <c r="L41" i="1"/>
  <c r="K41" i="1"/>
  <c r="J41" i="1"/>
  <c r="I41" i="1"/>
  <c r="H41" i="1"/>
  <c r="G41" i="1"/>
  <c r="F41" i="1"/>
  <c r="E41" i="1"/>
  <c r="D41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6" i="1"/>
  <c r="N6" i="1"/>
  <c r="M6" i="1"/>
  <c r="L6" i="1"/>
  <c r="K6" i="1"/>
  <c r="J6" i="1"/>
  <c r="I6" i="1"/>
  <c r="H6" i="1"/>
  <c r="G6" i="1"/>
  <c r="F6" i="1"/>
  <c r="E6" i="1"/>
  <c r="D6" i="1"/>
  <c r="C6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G5" i="1" l="1"/>
  <c r="K5" i="1"/>
  <c r="O5" i="1"/>
  <c r="D5" i="1"/>
  <c r="H5" i="1"/>
  <c r="L5" i="1"/>
  <c r="E5" i="1"/>
  <c r="I5" i="1"/>
  <c r="M5" i="1"/>
  <c r="F5" i="1"/>
  <c r="J5" i="1"/>
  <c r="N5" i="1"/>
  <c r="C5" i="1"/>
</calcChain>
</file>

<file path=xl/sharedStrings.xml><?xml version="1.0" encoding="utf-8"?>
<sst xmlns="http://schemas.openxmlformats.org/spreadsheetml/2006/main" count="76" uniqueCount="76">
  <si>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</si>
  <si>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</si>
  <si>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</si>
  <si>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</si>
  <si>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</si>
  <si>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</si>
  <si>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</si>
  <si>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</si>
  <si>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</si>
  <si>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</si>
  <si>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</si>
  <si>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</si>
  <si>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</si>
  <si>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1000 SERVICIOS PERSONALES</t>
  </si>
  <si>
    <t>1100 REMUNERACIONES AL PERSONAL DE CARÁCTER PERMANENTE</t>
  </si>
  <si>
    <t>1200 REMUNERACIONES AL PERSONAL DE CARÁCTER TRANSITORIO</t>
  </si>
  <si>
    <t>1300 REMUNERACIONES ADICIONALES Y ESPECIALES</t>
  </si>
  <si>
    <t>1400 SEGURIDAD SOCIAL</t>
  </si>
  <si>
    <t>1500 OTRAS PRESTACIONES SOCIALES Y ECONÓMICAS</t>
  </si>
  <si>
    <t>1700 PAGO DE ESTÍMULOS A SERVIDORES PÚBLICOS</t>
  </si>
  <si>
    <t>2000 MATERIALES Y SUMINISTROS</t>
  </si>
  <si>
    <t>2100 MATERIALES DE ADMINISTRACIÓN, EMISIÓN DE DOCUMENTOS Y</t>
  </si>
  <si>
    <t>2200 ALIMENTOS Y UTENSILIOS</t>
  </si>
  <si>
    <t>2300 MATERIAS PRIMAS Y MATERIALES DE PRODUCCIÓN Y COMERCIALIZACIÓN</t>
  </si>
  <si>
    <t>2400 MATERIALES Y ARTÍCULOS DE CONSTRUCCIÓN Y DE REPARACIÓN</t>
  </si>
  <si>
    <t>2500 PRODUCTOS QUÍMICOS, FARMACÉUTICOS Y DE LABORATORIO</t>
  </si>
  <si>
    <t>2600 COMBUSTIBLES, LUBRICANTES Y ADITIVOS</t>
  </si>
  <si>
    <t>2700 VESTUARIO, BLANCOS, PRENDAS DE PROTECCIÓN Y ARTÍCULOS DEPORTIVOS</t>
  </si>
  <si>
    <t>2800 MATERIALES Y SUMINISTROS PARA SEGURIDAD</t>
  </si>
  <si>
    <t>2900 HERRAMIENTAS, REFACCIONES Y ACCESORIOS MENORES</t>
  </si>
  <si>
    <t>3000 SERVICIOS GENERALES</t>
  </si>
  <si>
    <t>3100 SERVICIOS BÁSICOS</t>
  </si>
  <si>
    <t>3200 SERVICIOS DE ARRENDAMIENTO</t>
  </si>
  <si>
    <t>3300 SERVICIOS PROFESIONALES, CIENTÍFICOS, TÉCNICOS Y OTROS SERVICIOS</t>
  </si>
  <si>
    <t>3400 SERVICIOS FINANCIEROS, BANCARIOS Y COMERCIALES</t>
  </si>
  <si>
    <t>3500 SERVICIOS DE INSTALACIÓN, REPARACIÓN, MANTENIMIENTO Y CONSERVACIÓN</t>
  </si>
  <si>
    <t>3600 SERVICIOS DE COMUNICACIÓN SOCIAL Y PUBLICIDAD</t>
  </si>
  <si>
    <t>3700 SERVICIOS DE TRASLADO Y VIÁTICOS</t>
  </si>
  <si>
    <t>3800 SERVICIOS OFICIALES</t>
  </si>
  <si>
    <t>3900 OTROS SERVICIOS GENERALES</t>
  </si>
  <si>
    <t>4000 TRANSFERENCIAS, ASIGNACIONES, SUBSIDIOS Y OTRAS AYUDAS</t>
  </si>
  <si>
    <t>4100 TRANSFERENCIAS INTERNAS Y ASIGNACIONES AL SECTOR PÚBLICO</t>
  </si>
  <si>
    <t>4200 TRANSFERENCIAS AL RESTO DEL SECTOR PÚBLICO</t>
  </si>
  <si>
    <t>4300 SUBSIDIOS Y SUBVENCIONES</t>
  </si>
  <si>
    <t>4400 AYUDAS SOCIALES</t>
  </si>
  <si>
    <t>4500 PENSIONES Y JUBILACIONES</t>
  </si>
  <si>
    <t>5000 BIENES MUEBLES, INMUEBLES E INTANGIBLES</t>
  </si>
  <si>
    <t>5100 MOBILIARIO Y EQUIPO DE ADMINISTRACIÓN</t>
  </si>
  <si>
    <t>5200 MOBILIARIO YEQUIPO EDUCACIONAL Y RECREATIVO</t>
  </si>
  <si>
    <t>5300 EQUIPO E INSTRUMENTAL MÉDICO Y DE LABORATORIO</t>
  </si>
  <si>
    <t>5400 VEHÍCULOS Y EQUIPO DE TRANSPORTE</t>
  </si>
  <si>
    <t>5500 EQUIPO DE DEFENSA Y SEGURIDAD</t>
  </si>
  <si>
    <t>5600 MAQUINARIA, OTROS EQUIPOS Y HERRAMIENTAS</t>
  </si>
  <si>
    <t>5800 BIENES INMUEBLES</t>
  </si>
  <si>
    <t>5900 ACTIVOS INTANGIBLES</t>
  </si>
  <si>
    <t>6000 INVERSION PÚBLICA</t>
  </si>
  <si>
    <t>6100 OBRA PÚBLICA EN BIENES DE DOMINIO PÚBLICO</t>
  </si>
  <si>
    <t>6200 OBRA PÚBLICA EN BIENES PROPIOS</t>
  </si>
  <si>
    <t>7000 INVERSIÓN FINANCIERA Y OTRAS PROVISIONES</t>
  </si>
  <si>
    <t>7500 INVERSIONES EN FIDEICOMISOS, MANDATOS Y OTROS ANÁLOGOS</t>
  </si>
  <si>
    <t>7900 PROVISIONES PARA CONTINGENCIAS Y OTRAS EROGACIONES ESPECIALES</t>
  </si>
  <si>
    <t>8000 PARTICIPACIONES Y APORTACIONES</t>
  </si>
  <si>
    <t>8100 PARTICIPACIONES</t>
  </si>
  <si>
    <t>8300 APORTACIONES</t>
  </si>
  <si>
    <t>9000 DEUDA PÚBLICA</t>
  </si>
  <si>
    <t>9100 AMORTIZACIÓN DE LA DEUDA PÚBLICA</t>
  </si>
  <si>
    <t>9200 INTERESES DE LA DEUDA PÚBLICA</t>
  </si>
  <si>
    <t>9400 GASTOS DE LA DEUDA PÚBLICA</t>
  </si>
  <si>
    <t>9500 COSTO POR COBERTURAS</t>
  </si>
  <si>
    <t>(Cifras en pesos)</t>
  </si>
  <si>
    <t>Anual
Autorizado</t>
  </si>
  <si>
    <t>Capítulo de Gasto 
        Concepto de Gasto</t>
  </si>
  <si>
    <t>1600 Previsiones</t>
  </si>
  <si>
    <t>4900 TRANSFERENCIAS AL EXTERIOR</t>
  </si>
  <si>
    <t>Estado de Guanajuato/Régimen de Protección Social en Salud del Estado de Guanajuato</t>
  </si>
  <si>
    <t>Calendario de Presupuesto de Egresos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</si>
</sst>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theme="4" tint="0.79998168889431442"/>
        <bgColor theme="8" tint="0.79998168889431442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theme="8" tint="0.39997558519241921"/>
      </left>
      <right style="thin">
        <color theme="4" tint="0.59999389629810485"/>
      </right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4" fontId="4" fillId="2" borderId="1" applyNumberFormat="0" applyProtection="0">
      <alignment horizontal="center" vertical="center" wrapText="1"/>
    </xf>
    <xf numFmtId="4" fontId="5" fillId="3" borderId="1" applyNumberFormat="0" applyProtection="0">
      <alignment horizontal="center" vertical="center" wrapText="1"/>
    </xf>
    <xf numFmtId="4" fontId="6" fillId="2" borderId="1" applyNumberFormat="0" applyProtection="0">
      <alignment horizontal="left" vertical="center" wrapText="1"/>
    </xf>
    <xf numFmtId="4" fontId="7" fillId="4" borderId="0" applyNumberFormat="0" applyProtection="0">
      <alignment horizontal="left" vertical="center" wrapText="1"/>
    </xf>
    <xf numFmtId="4" fontId="8" fillId="5" borderId="1" applyNumberFormat="0" applyProtection="0">
      <alignment horizontal="right" vertical="center"/>
    </xf>
    <xf numFmtId="4" fontId="8" fillId="6" borderId="1" applyNumberFormat="0" applyProtection="0">
      <alignment horizontal="right" vertical="center"/>
    </xf>
    <xf numFmtId="4" fontId="8" fillId="7" borderId="1" applyNumberFormat="0" applyProtection="0">
      <alignment horizontal="right" vertical="center"/>
    </xf>
    <xf numFmtId="4" fontId="8" fillId="8" borderId="1" applyNumberFormat="0" applyProtection="0">
      <alignment horizontal="right" vertical="center"/>
    </xf>
    <xf numFmtId="4" fontId="8" fillId="9" borderId="1" applyNumberFormat="0" applyProtection="0">
      <alignment horizontal="right" vertical="center"/>
    </xf>
    <xf numFmtId="4" fontId="8" fillId="10" borderId="1" applyNumberFormat="0" applyProtection="0">
      <alignment horizontal="right" vertical="center"/>
    </xf>
    <xf numFmtId="4" fontId="8" fillId="11" borderId="1" applyNumberFormat="0" applyProtection="0">
      <alignment horizontal="right" vertical="center"/>
    </xf>
    <xf numFmtId="4" fontId="8" fillId="12" borderId="1" applyNumberFormat="0" applyProtection="0">
      <alignment horizontal="right" vertical="center"/>
    </xf>
    <xf numFmtId="4" fontId="8" fillId="13" borderId="1" applyNumberFormat="0" applyProtection="0">
      <alignment horizontal="right" vertical="center"/>
    </xf>
    <xf numFmtId="4" fontId="9" fillId="14" borderId="2" applyNumberFormat="0" applyProtection="0">
      <alignment horizontal="left" vertical="center" indent="1"/>
    </xf>
    <xf numFmtId="4" fontId="9" fillId="15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8" fillId="17" borderId="1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8" fillId="18" borderId="1" applyNumberFormat="0" applyProtection="0">
      <alignment vertical="center"/>
    </xf>
    <xf numFmtId="4" fontId="11" fillId="18" borderId="1" applyNumberFormat="0" applyProtection="0">
      <alignment vertical="center"/>
    </xf>
    <xf numFmtId="4" fontId="10" fillId="17" borderId="3" applyNumberFormat="0" applyProtection="0">
      <alignment horizontal="left" vertical="center" indent="1"/>
    </xf>
    <xf numFmtId="4" fontId="12" fillId="4" borderId="4" applyNumberFormat="0" applyProtection="0">
      <alignment horizontal="center" vertical="center" wrapText="1"/>
    </xf>
    <xf numFmtId="4" fontId="11" fillId="18" borderId="1" applyNumberFormat="0" applyProtection="0">
      <alignment horizontal="center" vertical="center" wrapText="1"/>
    </xf>
    <xf numFmtId="4" fontId="13" fillId="19" borderId="4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18" borderId="1" applyNumberFormat="0" applyProtection="0">
      <alignment horizontal="right" vertical="center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16" fillId="20" borderId="5" xfId="0" applyFont="1" applyFill="1" applyBorder="1" applyAlignment="1">
      <alignment horizontal="left"/>
    </xf>
    <xf numFmtId="164" fontId="2" fillId="20" borderId="6" xfId="0" applyNumberFormat="1" applyFont="1" applyFill="1" applyBorder="1"/>
    <xf numFmtId="0" fontId="17" fillId="21" borderId="7" xfId="0" applyFont="1" applyFill="1" applyBorder="1" applyAlignment="1">
      <alignment horizontal="left" vertical="center" wrapText="1"/>
    </xf>
    <xf numFmtId="0" fontId="16" fillId="20" borderId="7" xfId="0" applyFont="1" applyFill="1" applyBorder="1" applyAlignment="1">
      <alignment horizontal="center" vertical="center" wrapText="1"/>
    </xf>
    <xf numFmtId="0" fontId="16" fillId="20" borderId="7" xfId="0" applyFont="1" applyFill="1" applyBorder="1" applyAlignment="1">
      <alignment horizontal="center" vertical="center"/>
    </xf>
    <xf numFmtId="0" fontId="16" fillId="20" borderId="7" xfId="0" applyFont="1" applyFill="1" applyBorder="1" applyAlignment="1">
      <alignment horizontal="center"/>
    </xf>
    <xf numFmtId="0" fontId="16" fillId="20" borderId="7" xfId="0" applyFont="1" applyFill="1" applyBorder="1" applyAlignment="1">
      <alignment horizontal="left"/>
    </xf>
    <xf numFmtId="0" fontId="2" fillId="0" borderId="7" xfId="0" applyFont="1" applyBorder="1" applyAlignment="1">
      <alignment horizontal="left" indent="1"/>
    </xf>
    <xf numFmtId="40" fontId="16" fillId="20" borderId="7" xfId="34" applyNumberFormat="1" applyFont="1" applyFill="1" applyBorder="1"/>
    <xf numFmtId="40" fontId="16" fillId="20" borderId="7" xfId="35" applyNumberFormat="1" applyFont="1" applyFill="1" applyBorder="1"/>
    <xf numFmtId="40" fontId="2" fillId="0" borderId="7" xfId="35" applyNumberFormat="1" applyFont="1" applyBorder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6">
    <cellStyle name="Millares" xfId="35" builtinId="3"/>
    <cellStyle name="Moneda" xfId="34" builtinId="4"/>
    <cellStyle name="Normal" xfId="0" builtinId="0"/>
    <cellStyle name="Normal 10" xfId="1" xr:uid="{00000000-0005-0000-0000-000003000000}"/>
    <cellStyle name="Normal 11" xfId="2" xr:uid="{00000000-0005-0000-0000-000004000000}"/>
    <cellStyle name="Normal 2" xfId="3" xr:uid="{00000000-0005-0000-0000-000005000000}"/>
    <cellStyle name="Normal 3" xfId="4" xr:uid="{00000000-0005-0000-0000-000006000000}"/>
    <cellStyle name="SAPBEXaggData" xfId="5" xr:uid="{00000000-0005-0000-0000-000007000000}"/>
    <cellStyle name="SAPBEXaggDataEmph" xfId="6" xr:uid="{00000000-0005-0000-0000-000008000000}"/>
    <cellStyle name="SAPBEXaggItem" xfId="7" xr:uid="{00000000-0005-0000-0000-000009000000}"/>
    <cellStyle name="SAPBEXchaText" xfId="8" xr:uid="{00000000-0005-0000-0000-00000A000000}"/>
    <cellStyle name="SAPBEXexcBad7" xfId="9" xr:uid="{00000000-0005-0000-0000-00000B000000}"/>
    <cellStyle name="SAPBEXexcBad8" xfId="10" xr:uid="{00000000-0005-0000-0000-00000C000000}"/>
    <cellStyle name="SAPBEXexcBad9" xfId="11" xr:uid="{00000000-0005-0000-0000-00000D000000}"/>
    <cellStyle name="SAPBEXexcCritical4" xfId="12" xr:uid="{00000000-0005-0000-0000-00000E000000}"/>
    <cellStyle name="SAPBEXexcCritical5" xfId="13" xr:uid="{00000000-0005-0000-0000-00000F000000}"/>
    <cellStyle name="SAPBEXexcCritical6" xfId="14" xr:uid="{00000000-0005-0000-0000-000010000000}"/>
    <cellStyle name="SAPBEXexcGood1" xfId="15" xr:uid="{00000000-0005-0000-0000-000011000000}"/>
    <cellStyle name="SAPBEXexcGood2" xfId="16" xr:uid="{00000000-0005-0000-0000-000012000000}"/>
    <cellStyle name="SAPBEXexcGood3" xfId="17" xr:uid="{00000000-0005-0000-0000-000013000000}"/>
    <cellStyle name="SAPBEXfilterDrill" xfId="18" xr:uid="{00000000-0005-0000-0000-000014000000}"/>
    <cellStyle name="SAPBEXfilterItem" xfId="19" xr:uid="{00000000-0005-0000-0000-000015000000}"/>
    <cellStyle name="SAPBEXfilterText" xfId="20" xr:uid="{00000000-0005-0000-0000-000016000000}"/>
    <cellStyle name="SAPBEXformats" xfId="21" xr:uid="{00000000-0005-0000-0000-000017000000}"/>
    <cellStyle name="SAPBEXheaderItem" xfId="22" xr:uid="{00000000-0005-0000-0000-000018000000}"/>
    <cellStyle name="SAPBEXheaderItem 2" xfId="23" xr:uid="{00000000-0005-0000-0000-000019000000}"/>
    <cellStyle name="SAPBEXheaderText" xfId="24" xr:uid="{00000000-0005-0000-0000-00001A000000}"/>
    <cellStyle name="SAPBEXheaderText 2" xfId="25" xr:uid="{00000000-0005-0000-0000-00001B000000}"/>
    <cellStyle name="SAPBEXresData" xfId="26" xr:uid="{00000000-0005-0000-0000-00001C000000}"/>
    <cellStyle name="SAPBEXresDataEmph" xfId="27" xr:uid="{00000000-0005-0000-0000-00001D000000}"/>
    <cellStyle name="SAPBEXresItem" xfId="28" xr:uid="{00000000-0005-0000-0000-00001E000000}"/>
    <cellStyle name="SAPBEXstdData" xfId="29" xr:uid="{00000000-0005-0000-0000-00001F000000}"/>
    <cellStyle name="SAPBEXstdDataEmph" xfId="30" xr:uid="{00000000-0005-0000-0000-000020000000}"/>
    <cellStyle name="SAPBEXstdItem" xfId="31" xr:uid="{00000000-0005-0000-0000-000021000000}"/>
    <cellStyle name="SAPBEXtitle" xfId="32" xr:uid="{00000000-0005-0000-0000-000022000000}"/>
    <cellStyle name="SAPBEXundefined" xfId="33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66"/>
  <sheetViews>
    <sheetView showGridLines="0" tabSelected="1" zoomScale="115" zoomScaleNormal="115" workbookViewId="0">
      <selection activeCell="E38" sqref="E38"/>
    </sheetView>
  </sheetViews>
  <sheetFormatPr baseColWidth="10" defaultColWidth="11.54296875" defaultRowHeight="12" x14ac:dyDescent="0.3"/>
  <cols>
    <col min="1" max="1" width="3.1796875" style="1" customWidth="1"/>
    <col min="2" max="2" width="63.81640625" style="1" customWidth="1"/>
    <col min="3" max="3" width="15.81640625" style="1" bestFit="1" customWidth="1"/>
    <col min="4" max="15" width="15" style="1" bestFit="1" customWidth="1"/>
    <col min="16" max="16" width="14.7265625" style="1" customWidth="1"/>
    <col min="17" max="16384" width="11.54296875" style="1"/>
  </cols>
  <sheetData>
    <row r="1" spans="2:17" x14ac:dyDescent="0.3">
      <c r="B1" s="14" t="s">
        <v>74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2:17" x14ac:dyDescent="0.3">
      <c r="B2" s="14" t="s">
        <v>75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2:17" x14ac:dyDescent="0.3">
      <c r="B3" s="15" t="s">
        <v>69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2:17" ht="24" x14ac:dyDescent="0.3">
      <c r="B4" s="5" t="s">
        <v>71</v>
      </c>
      <c r="C4" s="6" t="s">
        <v>70</v>
      </c>
      <c r="D4" s="7" t="s">
        <v>0</v>
      </c>
      <c r="E4" s="7" t="s">
        <v>1</v>
      </c>
      <c r="F4" s="7" t="s">
        <v>2</v>
      </c>
      <c r="G4" s="7" t="s">
        <v>3</v>
      </c>
      <c r="H4" s="7" t="s">
        <v>4</v>
      </c>
      <c r="I4" s="7" t="s">
        <v>5</v>
      </c>
      <c r="J4" s="7" t="s">
        <v>6</v>
      </c>
      <c r="K4" s="7" t="s">
        <v>7</v>
      </c>
      <c r="L4" s="7" t="s">
        <v>8</v>
      </c>
      <c r="M4" s="7" t="s">
        <v>9</v>
      </c>
      <c r="N4" s="7" t="s">
        <v>10</v>
      </c>
      <c r="O4" s="7" t="s">
        <v>11</v>
      </c>
    </row>
    <row r="5" spans="2:17" x14ac:dyDescent="0.3">
      <c r="B5" s="8" t="s">
        <v>12</v>
      </c>
      <c r="C5" s="11">
        <f>+C6+C14+C24+C34+C41+C50+C53+C56+C59</f>
        <v>2725965514</v>
      </c>
      <c r="D5" s="11">
        <f t="shared" ref="D5:O5" si="0">+D6+D14+D24+D34+D41+D50+D53+D56+D59</f>
        <v>159779421.11000001</v>
      </c>
      <c r="E5" s="11">
        <f t="shared" si="0"/>
        <v>165241223.71000001</v>
      </c>
      <c r="F5" s="11">
        <f t="shared" si="0"/>
        <v>369665461.94999999</v>
      </c>
      <c r="G5" s="11">
        <f t="shared" si="0"/>
        <v>365157641.16000003</v>
      </c>
      <c r="H5" s="11">
        <f t="shared" si="0"/>
        <v>363059468.33999997</v>
      </c>
      <c r="I5" s="11">
        <f t="shared" si="0"/>
        <v>363719600.75</v>
      </c>
      <c r="J5" s="11">
        <f t="shared" si="0"/>
        <v>338397495.63999999</v>
      </c>
      <c r="K5" s="11">
        <f t="shared" si="0"/>
        <v>217629498.50999999</v>
      </c>
      <c r="L5" s="11">
        <f t="shared" si="0"/>
        <v>105966032.40000001</v>
      </c>
      <c r="M5" s="11">
        <f t="shared" si="0"/>
        <v>95664199.200000003</v>
      </c>
      <c r="N5" s="11">
        <f t="shared" si="0"/>
        <v>95654909.879999995</v>
      </c>
      <c r="O5" s="11">
        <f t="shared" si="0"/>
        <v>86030561.349999994</v>
      </c>
      <c r="P5" s="2"/>
      <c r="Q5" s="2"/>
    </row>
    <row r="6" spans="2:17" x14ac:dyDescent="0.3">
      <c r="B6" s="9" t="s">
        <v>13</v>
      </c>
      <c r="C6" s="12">
        <f>SUM(C7:C13)</f>
        <v>203390830.26999998</v>
      </c>
      <c r="D6" s="12">
        <f t="shared" ref="D6:O6" si="1">SUM(D7:D13)</f>
        <v>14779421.109999999</v>
      </c>
      <c r="E6" s="12">
        <f t="shared" si="1"/>
        <v>14795626.710000001</v>
      </c>
      <c r="F6" s="12">
        <f t="shared" si="1"/>
        <v>14822927.050000001</v>
      </c>
      <c r="G6" s="12">
        <f t="shared" si="1"/>
        <v>17033812.879999999</v>
      </c>
      <c r="H6" s="12">
        <f t="shared" si="1"/>
        <v>15153721.34</v>
      </c>
      <c r="I6" s="12">
        <f t="shared" si="1"/>
        <v>15689775.02</v>
      </c>
      <c r="J6" s="12">
        <f t="shared" si="1"/>
        <v>14745770.25</v>
      </c>
      <c r="K6" s="12">
        <f t="shared" si="1"/>
        <v>14723751.51</v>
      </c>
      <c r="L6" s="12">
        <f t="shared" si="1"/>
        <v>14817518.1</v>
      </c>
      <c r="M6" s="12">
        <f t="shared" si="1"/>
        <v>14818204.199999999</v>
      </c>
      <c r="N6" s="12">
        <f t="shared" si="1"/>
        <v>14808914.879999999</v>
      </c>
      <c r="O6" s="12">
        <f t="shared" si="1"/>
        <v>37201387.219999999</v>
      </c>
      <c r="P6" s="2"/>
      <c r="Q6" s="2"/>
    </row>
    <row r="7" spans="2:17" x14ac:dyDescent="0.3">
      <c r="B7" s="10" t="s">
        <v>14</v>
      </c>
      <c r="C7" s="13">
        <v>52674012</v>
      </c>
      <c r="D7" s="13">
        <v>4389501</v>
      </c>
      <c r="E7" s="13">
        <v>4389501</v>
      </c>
      <c r="F7" s="13">
        <v>4389501</v>
      </c>
      <c r="G7" s="13">
        <v>4389501</v>
      </c>
      <c r="H7" s="13">
        <v>4389501</v>
      </c>
      <c r="I7" s="13">
        <v>4389501</v>
      </c>
      <c r="J7" s="13">
        <v>4389501</v>
      </c>
      <c r="K7" s="13">
        <v>4389501</v>
      </c>
      <c r="L7" s="13">
        <v>4389501</v>
      </c>
      <c r="M7" s="13">
        <v>4389501</v>
      </c>
      <c r="N7" s="13">
        <v>4389501</v>
      </c>
      <c r="O7" s="13">
        <v>4389501</v>
      </c>
      <c r="P7" s="2"/>
      <c r="Q7" s="2"/>
    </row>
    <row r="8" spans="2:17" x14ac:dyDescent="0.3">
      <c r="B8" s="10" t="s">
        <v>15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2"/>
      <c r="Q8" s="2"/>
    </row>
    <row r="9" spans="2:17" x14ac:dyDescent="0.3">
      <c r="B9" s="10" t="s">
        <v>16</v>
      </c>
      <c r="C9" s="13">
        <v>60288914</v>
      </c>
      <c r="D9" s="13">
        <v>3000905</v>
      </c>
      <c r="E9" s="13">
        <v>3000930</v>
      </c>
      <c r="F9" s="13">
        <v>3000930</v>
      </c>
      <c r="G9" s="13">
        <v>5206642</v>
      </c>
      <c r="H9" s="13">
        <v>3001005</v>
      </c>
      <c r="I9" s="13">
        <v>3001055</v>
      </c>
      <c r="J9" s="13">
        <v>3001055</v>
      </c>
      <c r="K9" s="13">
        <v>3001055</v>
      </c>
      <c r="L9" s="13">
        <v>3001055</v>
      </c>
      <c r="M9" s="13">
        <v>3001083</v>
      </c>
      <c r="N9" s="13">
        <v>3001133</v>
      </c>
      <c r="O9" s="13">
        <v>25072066</v>
      </c>
      <c r="P9" s="2"/>
      <c r="Q9" s="2"/>
    </row>
    <row r="10" spans="2:17" x14ac:dyDescent="0.3">
      <c r="B10" s="10" t="s">
        <v>17</v>
      </c>
      <c r="C10" s="13">
        <v>18440728.600000001</v>
      </c>
      <c r="D10" s="13">
        <v>1470927</v>
      </c>
      <c r="E10" s="13">
        <v>1470927</v>
      </c>
      <c r="F10" s="13">
        <v>1470927</v>
      </c>
      <c r="G10" s="13">
        <v>1470927</v>
      </c>
      <c r="H10" s="13">
        <v>1470927</v>
      </c>
      <c r="I10" s="13">
        <v>2185941.4</v>
      </c>
      <c r="J10" s="13">
        <v>1470927</v>
      </c>
      <c r="K10" s="13">
        <v>1470927</v>
      </c>
      <c r="L10" s="13">
        <v>1470927</v>
      </c>
      <c r="M10" s="13">
        <v>1480927</v>
      </c>
      <c r="N10" s="13">
        <v>1470927</v>
      </c>
      <c r="O10" s="13">
        <v>1535517.2</v>
      </c>
      <c r="P10" s="2"/>
      <c r="Q10" s="2"/>
    </row>
    <row r="11" spans="2:17" x14ac:dyDescent="0.3">
      <c r="B11" s="10" t="s">
        <v>18</v>
      </c>
      <c r="C11" s="13">
        <v>71395467.670000002</v>
      </c>
      <c r="D11" s="13">
        <v>5918088.1100000003</v>
      </c>
      <c r="E11" s="13">
        <v>5934268.71</v>
      </c>
      <c r="F11" s="13">
        <v>5961569.0499999998</v>
      </c>
      <c r="G11" s="13">
        <v>5966742.8799999999</v>
      </c>
      <c r="H11" s="13">
        <v>5956139.3399999999</v>
      </c>
      <c r="I11" s="13">
        <v>6113277.6199999992</v>
      </c>
      <c r="J11" s="13">
        <v>5884287.2500000009</v>
      </c>
      <c r="K11" s="13">
        <v>5862268.5099999998</v>
      </c>
      <c r="L11" s="13">
        <v>5956035.0999999996</v>
      </c>
      <c r="M11" s="13">
        <v>5946693.2000000002</v>
      </c>
      <c r="N11" s="13">
        <v>5947353.8799999999</v>
      </c>
      <c r="O11" s="13">
        <v>5948744.0200000005</v>
      </c>
      <c r="P11" s="2"/>
      <c r="Q11" s="2"/>
    </row>
    <row r="12" spans="2:17" x14ac:dyDescent="0.3">
      <c r="B12" s="10" t="s">
        <v>72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2"/>
      <c r="Q12" s="2"/>
    </row>
    <row r="13" spans="2:17" x14ac:dyDescent="0.3">
      <c r="B13" s="10" t="s">
        <v>19</v>
      </c>
      <c r="C13" s="13">
        <v>591708</v>
      </c>
      <c r="D13" s="13">
        <v>0</v>
      </c>
      <c r="E13" s="13">
        <v>0</v>
      </c>
      <c r="F13" s="13">
        <v>0</v>
      </c>
      <c r="G13" s="13">
        <v>0</v>
      </c>
      <c r="H13" s="13">
        <v>336149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255559</v>
      </c>
      <c r="P13" s="2"/>
      <c r="Q13" s="2"/>
    </row>
    <row r="14" spans="2:17" x14ac:dyDescent="0.3">
      <c r="B14" s="9" t="s">
        <v>20</v>
      </c>
      <c r="C14" s="12">
        <f>SUM(C15:C23)</f>
        <v>3102000</v>
      </c>
      <c r="D14" s="12">
        <f t="shared" ref="D14:O14" si="2">SUM(D15:D23)</f>
        <v>0</v>
      </c>
      <c r="E14" s="12">
        <f t="shared" si="2"/>
        <v>0</v>
      </c>
      <c r="F14" s="12">
        <f t="shared" si="2"/>
        <v>296504.17</v>
      </c>
      <c r="G14" s="12">
        <f t="shared" si="2"/>
        <v>218081.28000000003</v>
      </c>
      <c r="H14" s="12">
        <f t="shared" si="2"/>
        <v>0</v>
      </c>
      <c r="I14" s="12">
        <f t="shared" si="2"/>
        <v>61078.729999999996</v>
      </c>
      <c r="J14" s="12">
        <f t="shared" si="2"/>
        <v>531269.99</v>
      </c>
      <c r="K14" s="12">
        <f t="shared" si="2"/>
        <v>0</v>
      </c>
      <c r="L14" s="12">
        <f t="shared" si="2"/>
        <v>0</v>
      </c>
      <c r="M14" s="12">
        <f t="shared" si="2"/>
        <v>0</v>
      </c>
      <c r="N14" s="12">
        <f t="shared" si="2"/>
        <v>0</v>
      </c>
      <c r="O14" s="12">
        <f t="shared" si="2"/>
        <v>1995065.83</v>
      </c>
      <c r="P14" s="2"/>
      <c r="Q14" s="2"/>
    </row>
    <row r="15" spans="2:17" x14ac:dyDescent="0.3">
      <c r="B15" s="10" t="s">
        <v>21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2"/>
      <c r="Q15" s="2"/>
    </row>
    <row r="16" spans="2:17" x14ac:dyDescent="0.3">
      <c r="B16" s="10" t="s">
        <v>22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2"/>
      <c r="Q16" s="2"/>
    </row>
    <row r="17" spans="2:17" x14ac:dyDescent="0.3">
      <c r="B17" s="10" t="s">
        <v>23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2"/>
      <c r="Q17" s="2"/>
    </row>
    <row r="18" spans="2:17" x14ac:dyDescent="0.3">
      <c r="B18" s="10" t="s">
        <v>24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2"/>
      <c r="Q18" s="2"/>
    </row>
    <row r="19" spans="2:17" x14ac:dyDescent="0.3">
      <c r="B19" s="10" t="s">
        <v>25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2"/>
      <c r="Q19" s="2"/>
    </row>
    <row r="20" spans="2:17" x14ac:dyDescent="0.3">
      <c r="B20" s="10" t="s">
        <v>26</v>
      </c>
      <c r="C20" s="13">
        <v>3102000</v>
      </c>
      <c r="D20" s="13">
        <v>0</v>
      </c>
      <c r="E20" s="13">
        <v>0</v>
      </c>
      <c r="F20" s="13">
        <v>296504.17</v>
      </c>
      <c r="G20" s="13">
        <v>218081.28000000003</v>
      </c>
      <c r="H20" s="13">
        <v>0</v>
      </c>
      <c r="I20" s="13">
        <v>61078.729999999996</v>
      </c>
      <c r="J20" s="13">
        <v>531269.99</v>
      </c>
      <c r="K20" s="13">
        <v>0</v>
      </c>
      <c r="L20" s="13">
        <v>0</v>
      </c>
      <c r="M20" s="13">
        <v>0</v>
      </c>
      <c r="N20" s="13">
        <v>0</v>
      </c>
      <c r="O20" s="13">
        <v>1995065.83</v>
      </c>
      <c r="P20" s="2"/>
      <c r="Q20" s="2"/>
    </row>
    <row r="21" spans="2:17" x14ac:dyDescent="0.3">
      <c r="B21" s="10" t="s">
        <v>27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2"/>
      <c r="Q21" s="2"/>
    </row>
    <row r="22" spans="2:17" x14ac:dyDescent="0.3">
      <c r="B22" s="10" t="s">
        <v>28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2"/>
      <c r="Q22" s="2"/>
    </row>
    <row r="23" spans="2:17" x14ac:dyDescent="0.3">
      <c r="B23" s="10" t="s">
        <v>29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2"/>
      <c r="Q23" s="2"/>
    </row>
    <row r="24" spans="2:17" x14ac:dyDescent="0.3">
      <c r="B24" s="9" t="s">
        <v>30</v>
      </c>
      <c r="C24" s="12">
        <f>SUM(C25:C33)</f>
        <v>37626672.730000004</v>
      </c>
      <c r="D24" s="12">
        <f t="shared" ref="D24:O24" si="3">SUM(D25:D33)</f>
        <v>0</v>
      </c>
      <c r="E24" s="12">
        <f t="shared" si="3"/>
        <v>5445597</v>
      </c>
      <c r="F24" s="12">
        <f t="shared" si="3"/>
        <v>3509742.73</v>
      </c>
      <c r="G24" s="12">
        <f t="shared" si="3"/>
        <v>3178699</v>
      </c>
      <c r="H24" s="12">
        <f t="shared" si="3"/>
        <v>3178699</v>
      </c>
      <c r="I24" s="12">
        <f t="shared" si="3"/>
        <v>3241699</v>
      </c>
      <c r="J24" s="12">
        <f t="shared" si="3"/>
        <v>3178699</v>
      </c>
      <c r="K24" s="12">
        <f t="shared" si="3"/>
        <v>3178699</v>
      </c>
      <c r="L24" s="12">
        <f t="shared" si="3"/>
        <v>3178699</v>
      </c>
      <c r="M24" s="12">
        <f t="shared" si="3"/>
        <v>3178699</v>
      </c>
      <c r="N24" s="12">
        <f t="shared" si="3"/>
        <v>3178699</v>
      </c>
      <c r="O24" s="12">
        <f t="shared" si="3"/>
        <v>3178741</v>
      </c>
      <c r="P24" s="2"/>
      <c r="Q24" s="2"/>
    </row>
    <row r="25" spans="2:17" x14ac:dyDescent="0.3">
      <c r="B25" s="10" t="s">
        <v>31</v>
      </c>
      <c r="C25" s="13">
        <v>3138662</v>
      </c>
      <c r="D25" s="13">
        <v>0</v>
      </c>
      <c r="E25" s="13">
        <v>285330</v>
      </c>
      <c r="F25" s="13">
        <v>285330</v>
      </c>
      <c r="G25" s="13">
        <v>285330</v>
      </c>
      <c r="H25" s="13">
        <v>285330</v>
      </c>
      <c r="I25" s="13">
        <v>285330</v>
      </c>
      <c r="J25" s="13">
        <v>285330</v>
      </c>
      <c r="K25" s="13">
        <v>285330</v>
      </c>
      <c r="L25" s="13">
        <v>285330</v>
      </c>
      <c r="M25" s="13">
        <v>285330</v>
      </c>
      <c r="N25" s="13">
        <v>285330</v>
      </c>
      <c r="O25" s="13">
        <v>285362</v>
      </c>
      <c r="P25" s="2"/>
      <c r="Q25" s="2"/>
    </row>
    <row r="26" spans="2:17" x14ac:dyDescent="0.3">
      <c r="B26" s="10" t="s">
        <v>32</v>
      </c>
      <c r="C26" s="13">
        <v>5185955</v>
      </c>
      <c r="D26" s="13">
        <v>0</v>
      </c>
      <c r="E26" s="13">
        <v>471450</v>
      </c>
      <c r="F26" s="13">
        <v>471450</v>
      </c>
      <c r="G26" s="13">
        <v>471450</v>
      </c>
      <c r="H26" s="13">
        <v>471450</v>
      </c>
      <c r="I26" s="13">
        <v>471450</v>
      </c>
      <c r="J26" s="13">
        <v>471450</v>
      </c>
      <c r="K26" s="13">
        <v>471450</v>
      </c>
      <c r="L26" s="13">
        <v>471450</v>
      </c>
      <c r="M26" s="13">
        <v>471450</v>
      </c>
      <c r="N26" s="13">
        <v>471450</v>
      </c>
      <c r="O26" s="13">
        <v>471455</v>
      </c>
      <c r="P26" s="2"/>
      <c r="Q26" s="2"/>
    </row>
    <row r="27" spans="2:17" x14ac:dyDescent="0.3">
      <c r="B27" s="10" t="s">
        <v>33</v>
      </c>
      <c r="C27" s="13">
        <v>17521278</v>
      </c>
      <c r="D27" s="13">
        <v>0</v>
      </c>
      <c r="E27" s="13">
        <v>2791029</v>
      </c>
      <c r="F27" s="13">
        <v>1473025</v>
      </c>
      <c r="G27" s="13">
        <v>1473025</v>
      </c>
      <c r="H27" s="13">
        <v>1473025</v>
      </c>
      <c r="I27" s="13">
        <v>1473025</v>
      </c>
      <c r="J27" s="13">
        <v>1473025</v>
      </c>
      <c r="K27" s="13">
        <v>1473025</v>
      </c>
      <c r="L27" s="13">
        <v>1473025</v>
      </c>
      <c r="M27" s="13">
        <v>1473025</v>
      </c>
      <c r="N27" s="13">
        <v>1473025</v>
      </c>
      <c r="O27" s="13">
        <v>1473024</v>
      </c>
      <c r="P27" s="2"/>
      <c r="Q27" s="2"/>
    </row>
    <row r="28" spans="2:17" x14ac:dyDescent="0.3">
      <c r="B28" s="10" t="s">
        <v>34</v>
      </c>
      <c r="C28" s="13">
        <v>331043.73</v>
      </c>
      <c r="D28" s="13">
        <v>0</v>
      </c>
      <c r="E28" s="13">
        <v>0</v>
      </c>
      <c r="F28" s="13">
        <v>331043.73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2"/>
      <c r="Q28" s="2"/>
    </row>
    <row r="29" spans="2:17" x14ac:dyDescent="0.3">
      <c r="B29" s="10" t="s">
        <v>35</v>
      </c>
      <c r="C29" s="13">
        <v>11449734</v>
      </c>
      <c r="D29" s="13">
        <v>0</v>
      </c>
      <c r="E29" s="13">
        <v>1897788</v>
      </c>
      <c r="F29" s="13">
        <v>948894</v>
      </c>
      <c r="G29" s="13">
        <v>948894</v>
      </c>
      <c r="H29" s="13">
        <v>948894</v>
      </c>
      <c r="I29" s="13">
        <v>1011894</v>
      </c>
      <c r="J29" s="13">
        <v>948894</v>
      </c>
      <c r="K29" s="13">
        <v>948894</v>
      </c>
      <c r="L29" s="13">
        <v>948894</v>
      </c>
      <c r="M29" s="13">
        <v>948894</v>
      </c>
      <c r="N29" s="13">
        <v>948894</v>
      </c>
      <c r="O29" s="13">
        <v>948900</v>
      </c>
      <c r="P29" s="2"/>
      <c r="Q29" s="2"/>
    </row>
    <row r="30" spans="2:17" x14ac:dyDescent="0.3">
      <c r="B30" s="10" t="s">
        <v>36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2"/>
      <c r="Q30" s="2"/>
    </row>
    <row r="31" spans="2:17" x14ac:dyDescent="0.3">
      <c r="B31" s="10" t="s">
        <v>37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2"/>
      <c r="Q31" s="2"/>
    </row>
    <row r="32" spans="2:17" x14ac:dyDescent="0.3">
      <c r="B32" s="10" t="s">
        <v>38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2"/>
      <c r="Q32" s="2"/>
    </row>
    <row r="33" spans="2:17" x14ac:dyDescent="0.3">
      <c r="B33" s="10" t="s">
        <v>39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2"/>
      <c r="Q33" s="2"/>
    </row>
    <row r="34" spans="2:17" x14ac:dyDescent="0.3">
      <c r="B34" s="9" t="s">
        <v>40</v>
      </c>
      <c r="C34" s="12">
        <f>SUM(C35:C40)</f>
        <v>2481846011</v>
      </c>
      <c r="D34" s="12">
        <f t="shared" ref="D34:O34" si="4">SUM(D35:D40)</f>
        <v>145000000</v>
      </c>
      <c r="E34" s="12">
        <f t="shared" si="4"/>
        <v>145000000</v>
      </c>
      <c r="F34" s="12">
        <f t="shared" si="4"/>
        <v>351036288</v>
      </c>
      <c r="G34" s="12">
        <f t="shared" si="4"/>
        <v>344727048</v>
      </c>
      <c r="H34" s="12">
        <f t="shared" si="4"/>
        <v>344727048</v>
      </c>
      <c r="I34" s="12">
        <f t="shared" si="4"/>
        <v>344727048</v>
      </c>
      <c r="J34" s="12">
        <f t="shared" si="4"/>
        <v>319941756.39999998</v>
      </c>
      <c r="K34" s="12">
        <f t="shared" si="4"/>
        <v>199727048</v>
      </c>
      <c r="L34" s="12">
        <f t="shared" si="4"/>
        <v>87969815.299999997</v>
      </c>
      <c r="M34" s="12">
        <f t="shared" si="4"/>
        <v>77667296</v>
      </c>
      <c r="N34" s="12">
        <f t="shared" si="4"/>
        <v>77667296</v>
      </c>
      <c r="O34" s="12">
        <f t="shared" si="4"/>
        <v>43655367.299999997</v>
      </c>
      <c r="P34" s="2"/>
      <c r="Q34" s="2"/>
    </row>
    <row r="35" spans="2:17" x14ac:dyDescent="0.3">
      <c r="B35" s="10" t="s">
        <v>41</v>
      </c>
      <c r="C35" s="13">
        <v>2481846011</v>
      </c>
      <c r="D35" s="13">
        <v>145000000</v>
      </c>
      <c r="E35" s="13">
        <v>145000000</v>
      </c>
      <c r="F35" s="13">
        <v>351036288</v>
      </c>
      <c r="G35" s="13">
        <v>344727048</v>
      </c>
      <c r="H35" s="13">
        <v>344727048</v>
      </c>
      <c r="I35" s="13">
        <v>344727048</v>
      </c>
      <c r="J35" s="13">
        <v>319941756.39999998</v>
      </c>
      <c r="K35" s="13">
        <v>199727048</v>
      </c>
      <c r="L35" s="13">
        <v>87969815.299999997</v>
      </c>
      <c r="M35" s="13">
        <v>77667296</v>
      </c>
      <c r="N35" s="13">
        <v>77667296</v>
      </c>
      <c r="O35" s="13">
        <v>43655367.299999997</v>
      </c>
      <c r="P35" s="2"/>
      <c r="Q35" s="2"/>
    </row>
    <row r="36" spans="2:17" x14ac:dyDescent="0.3">
      <c r="B36" s="10" t="s">
        <v>42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2"/>
      <c r="Q36" s="2"/>
    </row>
    <row r="37" spans="2:17" x14ac:dyDescent="0.3">
      <c r="B37" s="10" t="s">
        <v>43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2"/>
      <c r="Q37" s="2"/>
    </row>
    <row r="38" spans="2:17" x14ac:dyDescent="0.3">
      <c r="B38" s="10" t="s">
        <v>44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2"/>
      <c r="Q38" s="2"/>
    </row>
    <row r="39" spans="2:17" x14ac:dyDescent="0.3">
      <c r="B39" s="10" t="s">
        <v>45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2"/>
      <c r="Q39" s="2"/>
    </row>
    <row r="40" spans="2:17" x14ac:dyDescent="0.3">
      <c r="B40" s="10" t="s">
        <v>73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2"/>
      <c r="Q40" s="2"/>
    </row>
    <row r="41" spans="2:17" x14ac:dyDescent="0.3">
      <c r="B41" s="9" t="s">
        <v>46</v>
      </c>
      <c r="C41" s="12">
        <f>SUM(C42:C49)</f>
        <v>0</v>
      </c>
      <c r="D41" s="12">
        <f t="shared" ref="D41:O41" si="5">SUM(D42:D49)</f>
        <v>0</v>
      </c>
      <c r="E41" s="12">
        <f t="shared" si="5"/>
        <v>0</v>
      </c>
      <c r="F41" s="12">
        <f t="shared" si="5"/>
        <v>0</v>
      </c>
      <c r="G41" s="12">
        <f t="shared" si="5"/>
        <v>0</v>
      </c>
      <c r="H41" s="12">
        <f t="shared" si="5"/>
        <v>0</v>
      </c>
      <c r="I41" s="12">
        <f t="shared" si="5"/>
        <v>0</v>
      </c>
      <c r="J41" s="12">
        <f t="shared" si="5"/>
        <v>0</v>
      </c>
      <c r="K41" s="12">
        <f t="shared" si="5"/>
        <v>0</v>
      </c>
      <c r="L41" s="12">
        <f t="shared" si="5"/>
        <v>0</v>
      </c>
      <c r="M41" s="12">
        <f t="shared" si="5"/>
        <v>0</v>
      </c>
      <c r="N41" s="12">
        <f t="shared" si="5"/>
        <v>0</v>
      </c>
      <c r="O41" s="12">
        <f t="shared" si="5"/>
        <v>0</v>
      </c>
      <c r="P41" s="2"/>
      <c r="Q41" s="2"/>
    </row>
    <row r="42" spans="2:17" x14ac:dyDescent="0.3">
      <c r="B42" s="10" t="s">
        <v>47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2"/>
      <c r="Q42" s="2"/>
    </row>
    <row r="43" spans="2:17" x14ac:dyDescent="0.3">
      <c r="B43" s="10" t="s">
        <v>48</v>
      </c>
      <c r="C43" s="13">
        <f t="shared" ref="C43:C49" si="6">SUM(D43:O43)</f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2"/>
      <c r="Q43" s="2"/>
    </row>
    <row r="44" spans="2:17" x14ac:dyDescent="0.3">
      <c r="B44" s="10" t="s">
        <v>49</v>
      </c>
      <c r="C44" s="13">
        <f t="shared" si="6"/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2"/>
      <c r="Q44" s="2"/>
    </row>
    <row r="45" spans="2:17" x14ac:dyDescent="0.3">
      <c r="B45" s="10" t="s">
        <v>50</v>
      </c>
      <c r="C45" s="13">
        <f t="shared" si="6"/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2"/>
      <c r="Q45" s="2"/>
    </row>
    <row r="46" spans="2:17" x14ac:dyDescent="0.3">
      <c r="B46" s="10" t="s">
        <v>51</v>
      </c>
      <c r="C46" s="13">
        <f t="shared" si="6"/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2"/>
      <c r="Q46" s="2"/>
    </row>
    <row r="47" spans="2:17" x14ac:dyDescent="0.3">
      <c r="B47" s="10" t="s">
        <v>52</v>
      </c>
      <c r="C47" s="13">
        <f t="shared" si="6"/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2"/>
      <c r="Q47" s="2"/>
    </row>
    <row r="48" spans="2:17" x14ac:dyDescent="0.3">
      <c r="B48" s="10" t="s">
        <v>53</v>
      </c>
      <c r="C48" s="13">
        <f t="shared" si="6"/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2"/>
      <c r="Q48" s="2"/>
    </row>
    <row r="49" spans="2:17" x14ac:dyDescent="0.3">
      <c r="B49" s="10" t="s">
        <v>54</v>
      </c>
      <c r="C49" s="13">
        <f t="shared" si="6"/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2"/>
      <c r="Q49" s="2"/>
    </row>
    <row r="50" spans="2:17" x14ac:dyDescent="0.3">
      <c r="B50" s="9" t="s">
        <v>55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2"/>
      <c r="Q50" s="2"/>
    </row>
    <row r="51" spans="2:17" x14ac:dyDescent="0.3">
      <c r="B51" s="10" t="s">
        <v>56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2"/>
      <c r="Q51" s="2"/>
    </row>
    <row r="52" spans="2:17" x14ac:dyDescent="0.3">
      <c r="B52" s="10" t="s">
        <v>57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2"/>
      <c r="Q52" s="2"/>
    </row>
    <row r="53" spans="2:17" x14ac:dyDescent="0.3">
      <c r="B53" s="9" t="s">
        <v>58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"/>
      <c r="Q53" s="2"/>
    </row>
    <row r="54" spans="2:17" x14ac:dyDescent="0.3">
      <c r="B54" s="10" t="s">
        <v>59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2"/>
      <c r="Q54" s="2"/>
    </row>
    <row r="55" spans="2:17" x14ac:dyDescent="0.3">
      <c r="B55" s="10" t="s">
        <v>60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2"/>
      <c r="Q55" s="2"/>
    </row>
    <row r="56" spans="2:17" x14ac:dyDescent="0.3">
      <c r="B56" s="9" t="s">
        <v>61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"/>
      <c r="Q56" s="2"/>
    </row>
    <row r="57" spans="2:17" x14ac:dyDescent="0.3">
      <c r="B57" s="10" t="s">
        <v>62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2"/>
      <c r="Q57" s="2"/>
    </row>
    <row r="58" spans="2:17" x14ac:dyDescent="0.3">
      <c r="B58" s="10" t="s">
        <v>63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2"/>
      <c r="Q58" s="2"/>
    </row>
    <row r="59" spans="2:17" x14ac:dyDescent="0.3">
      <c r="B59" s="9" t="s">
        <v>64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"/>
      <c r="Q59" s="2"/>
    </row>
    <row r="60" spans="2:17" x14ac:dyDescent="0.3">
      <c r="B60" s="10" t="s">
        <v>65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2"/>
      <c r="Q60" s="2"/>
    </row>
    <row r="61" spans="2:17" x14ac:dyDescent="0.3">
      <c r="B61" s="10" t="s">
        <v>66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2"/>
      <c r="Q61" s="2"/>
    </row>
    <row r="62" spans="2:17" x14ac:dyDescent="0.3">
      <c r="B62" s="10" t="s">
        <v>67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2"/>
      <c r="Q62" s="2"/>
    </row>
    <row r="63" spans="2:17" x14ac:dyDescent="0.3">
      <c r="B63" s="10" t="s">
        <v>68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2"/>
      <c r="Q63" s="2"/>
    </row>
    <row r="64" spans="2:17" ht="6" customHeight="1" x14ac:dyDescent="0.3">
      <c r="B64" s="3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</row>
    <row r="65" spans="3:3" x14ac:dyDescent="0.3">
      <c r="C65" s="2"/>
    </row>
    <row r="66" spans="3:3" x14ac:dyDescent="0.3">
      <c r="C66" s="2"/>
    </row>
  </sheetData>
  <mergeCells count="3">
    <mergeCell ref="B1:O1"/>
    <mergeCell ref="B2:O2"/>
    <mergeCell ref="B3:O3"/>
  </mergeCells>
  <printOptions horizontalCentered="1"/>
  <pageMargins left="0" right="0" top="0.74803149606299213" bottom="0.74803149606299213" header="0.31496062992125984" footer="0.31496062992125984"/>
  <pageSetup scale="52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Calendarizado 2020</vt:lpstr>
      <vt:lpstr>'Calendarizado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Daniel</cp:lastModifiedBy>
  <cp:lastPrinted>2016-01-26T15:58:50Z</cp:lastPrinted>
  <dcterms:created xsi:type="dcterms:W3CDTF">2014-01-23T15:01:32Z</dcterms:created>
  <dcterms:modified xsi:type="dcterms:W3CDTF">2020-05-12T20:20:47Z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NORMA  CALENDARIZADO MENSUAL AUTORIZADO 2015.xlsx</vt:lpwstr>
  </property>
</Properties>
</file>