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PSS_2019\INF. PAG. SEG. POP 2019\TRIMESTRE I\Egresos\"/>
    </mc:Choice>
  </mc:AlternateContent>
  <bookViews>
    <workbookView xWindow="0" yWindow="0" windowWidth="20490" windowHeight="7905"/>
  </bookViews>
  <sheets>
    <sheet name="Calendarizado 2019" sheetId="1" r:id="rId1"/>
  </sheets>
  <definedNames>
    <definedName name="_xlnm.Print_Area" localSheetId="0">'Calendarizado 2019'!$B$1:$O$64</definedName>
  </definedNames>
  <calcPr calcId="152511"/>
  <fileRecoveryPr repairLoad="1"/>
</workbook>
</file>

<file path=xl/calcChain.xml><?xml version="1.0" encoding="utf-8"?>
<calcChain xmlns="http://schemas.openxmlformats.org/spreadsheetml/2006/main">
  <c r="C40" i="1" l="1"/>
  <c r="C41" i="1"/>
  <c r="C43" i="1"/>
  <c r="C49" i="1" l="1"/>
  <c r="C48" i="1"/>
  <c r="C47" i="1"/>
  <c r="C46" i="1"/>
  <c r="C45" i="1"/>
  <c r="C44" i="1"/>
  <c r="O41" i="1" l="1"/>
  <c r="N41" i="1"/>
  <c r="M41" i="1"/>
  <c r="L41" i="1"/>
  <c r="K41" i="1"/>
  <c r="J41" i="1"/>
  <c r="I41" i="1"/>
  <c r="H41" i="1"/>
  <c r="G41" i="1"/>
  <c r="F41" i="1"/>
  <c r="E41" i="1"/>
  <c r="D41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O6" i="1"/>
  <c r="N6" i="1"/>
  <c r="M6" i="1"/>
  <c r="L6" i="1"/>
  <c r="K6" i="1"/>
  <c r="J6" i="1"/>
  <c r="I6" i="1"/>
  <c r="H6" i="1"/>
  <c r="G6" i="1"/>
  <c r="F6" i="1"/>
  <c r="E6" i="1"/>
  <c r="D6" i="1"/>
  <c r="C6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G5" i="1" l="1"/>
  <c r="K5" i="1"/>
  <c r="O5" i="1"/>
  <c r="D5" i="1"/>
  <c r="H5" i="1"/>
  <c r="L5" i="1"/>
  <c r="E5" i="1"/>
  <c r="I5" i="1"/>
  <c r="M5" i="1"/>
  <c r="F5" i="1"/>
  <c r="J5" i="1"/>
  <c r="N5" i="1"/>
  <c r="C5" i="1"/>
</calcChain>
</file>

<file path=xl/sharedStrings.xml><?xml version="1.0" encoding="utf-8"?>
<sst xmlns="http://schemas.openxmlformats.org/spreadsheetml/2006/main" count="76" uniqueCount="76">
  <si>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</si>
  <si>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</si>
  <si>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</si>
  <si>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</si>
  <si>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</si>
  <si>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</si>
  <si>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</si>
  <si>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</si>
  <si>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</si>
  <si>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</si>
  <si>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</si>
  <si>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</si>
  <si>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</si>
  <si>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1000 SERVICIOS PERSONALES</t>
  </si>
  <si>
    <t>1100 REMUNERACIONES AL PERSONAL DE CARÁCTER PERMANENTE</t>
  </si>
  <si>
    <t>1200 REMUNERACIONES AL PERSONAL DE CARÁCTER TRANSITORIO</t>
  </si>
  <si>
    <t>1300 REMUNERACIONES ADICIONALES Y ESPECIALES</t>
  </si>
  <si>
    <t>1400 SEGURIDAD SOCIAL</t>
  </si>
  <si>
    <t>1500 OTRAS PRESTACIONES SOCIALES Y ECONÓMICAS</t>
  </si>
  <si>
    <t>1700 PAGO DE ESTÍMULOS A SERVIDORES PÚBLICOS</t>
  </si>
  <si>
    <t>2000 MATERIALES Y SUMINISTROS</t>
  </si>
  <si>
    <t>2100 MATERIALES DE ADMINISTRACIÓN, EMISIÓN DE DOCUMENTOS Y</t>
  </si>
  <si>
    <t>2200 ALIMENTOS Y UTENSILIOS</t>
  </si>
  <si>
    <t>2300 MATERIAS PRIMAS Y MATERIALES DE PRODUCCIÓN Y COMERCIALIZACIÓN</t>
  </si>
  <si>
    <t>2400 MATERIALES Y ARTÍCULOS DE CONSTRUCCIÓN Y DE REPARACIÓN</t>
  </si>
  <si>
    <t>2500 PRODUCTOS QUÍMICOS, FARMACÉUTICOS Y DE LABORATORIO</t>
  </si>
  <si>
    <t>2600 COMBUSTIBLES, LUBRICANTES Y ADITIVOS</t>
  </si>
  <si>
    <t>2700 VESTUARIO, BLANCOS, PRENDAS DE PROTECCIÓN Y ARTÍCULOS DEPORTIVOS</t>
  </si>
  <si>
    <t>2800 MATERIALES Y SUMINISTROS PARA SEGURIDAD</t>
  </si>
  <si>
    <t>2900 HERRAMIENTAS, REFACCIONES Y ACCESORIOS MENORES</t>
  </si>
  <si>
    <t>3000 SERVICIOS GENERALES</t>
  </si>
  <si>
    <t>3100 SERVICIOS BÁSICOS</t>
  </si>
  <si>
    <t>3200 SERVICIOS DE ARRENDAMIENTO</t>
  </si>
  <si>
    <t>3300 SERVICIOS PROFESIONALES, CIENTÍFICOS, TÉCNICOS Y OTROS SERVICIOS</t>
  </si>
  <si>
    <t>3400 SERVICIOS FINANCIEROS, BANCARIOS Y COMERCIALES</t>
  </si>
  <si>
    <t>3500 SERVICIOS DE INSTALACIÓN, REPARACIÓN, MANTENIMIENTO Y CONSERVACIÓN</t>
  </si>
  <si>
    <t>3600 SERVICIOS DE COMUNICACIÓN SOCIAL Y PUBLICIDAD</t>
  </si>
  <si>
    <t>3700 SERVICIOS DE TRASLADO Y VIÁTICOS</t>
  </si>
  <si>
    <t>3800 SERVICIOS OFICIALES</t>
  </si>
  <si>
    <t>3900 OTROS SERVICIOS GENERALES</t>
  </si>
  <si>
    <t>4000 TRANSFERENCIAS, ASIGNACIONES, SUBSIDIOS Y OTRAS AYUDAS</t>
  </si>
  <si>
    <t>4100 TRANSFERENCIAS INTERNAS Y ASIGNACIONES AL SECTOR PÚBLICO</t>
  </si>
  <si>
    <t>4200 TRANSFERENCIAS AL RESTO DEL SECTOR PÚBLICO</t>
  </si>
  <si>
    <t>4300 SUBSIDIOS Y SUBVENCIONES</t>
  </si>
  <si>
    <t>4400 AYUDAS SOCIALES</t>
  </si>
  <si>
    <t>4500 PENSIONES Y JUBILACIONES</t>
  </si>
  <si>
    <t>5000 BIENES MUEBLES, INMUEBLES E INTANGIBLES</t>
  </si>
  <si>
    <t>5100 MOBILIARIO Y EQUIPO DE ADMINISTRACIÓN</t>
  </si>
  <si>
    <t>5200 MOBILIARIO YEQUIPO EDUCACIONAL Y RECREATIVO</t>
  </si>
  <si>
    <t>5300 EQUIPO E INSTRUMENTAL MÉDICO Y DE LABORATORIO</t>
  </si>
  <si>
    <t>5400 VEHÍCULOS Y EQUIPO DE TRANSPORTE</t>
  </si>
  <si>
    <t>5500 EQUIPO DE DEFENSA Y SEGURIDAD</t>
  </si>
  <si>
    <t>5600 MAQUINARIA, OTROS EQUIPOS Y HERRAMIENTAS</t>
  </si>
  <si>
    <t>5800 BIENES INMUEBLES</t>
  </si>
  <si>
    <t>5900 ACTIVOS INTANGIBLES</t>
  </si>
  <si>
    <t>6000 INVERSION PÚBLICA</t>
  </si>
  <si>
    <t>6100 OBRA PÚBLICA EN BIENES DE DOMINIO PÚBLICO</t>
  </si>
  <si>
    <t>6200 OBRA PÚBLICA EN BIENES PROPIOS</t>
  </si>
  <si>
    <t>7000 INVERSIÓN FINANCIERA Y OTRAS PROVISIONES</t>
  </si>
  <si>
    <t>7500 INVERSIONES EN FIDEICOMISOS, MANDATOS Y OTROS ANÁLOGOS</t>
  </si>
  <si>
    <t>7900 PROVISIONES PARA CONTINGENCIAS Y OTRAS EROGACIONES ESPECIALES</t>
  </si>
  <si>
    <t>8000 PARTICIPACIONES Y APORTACIONES</t>
  </si>
  <si>
    <t>8100 PARTICIPACIONES</t>
  </si>
  <si>
    <t>8300 APORTACIONES</t>
  </si>
  <si>
    <t>9000 DEUDA PÚBLICA</t>
  </si>
  <si>
    <t>9100 AMORTIZACIÓN DE LA DEUDA PÚBLICA</t>
  </si>
  <si>
    <t>9200 INTERESES DE LA DEUDA PÚBLICA</t>
  </si>
  <si>
    <t>9400 GASTOS DE LA DEUDA PÚBLICA</t>
  </si>
  <si>
    <t>9500 COSTO POR COBERTURAS</t>
  </si>
  <si>
    <t>(Cifras en pesos)</t>
  </si>
  <si>
    <t>Anual
Autorizado</t>
  </si>
  <si>
    <t>Capítulo de Gasto 
        Concepto de Gasto</t>
  </si>
  <si>
    <t>1600 Previsiones</t>
  </si>
  <si>
    <t>4900 TRANSFERENCIAS AL EXTERIOR</t>
  </si>
  <si>
    <t>Estado de Guanajuato/Régimen de Protección Social en Salud del Estado de Guanajuato</t>
  </si>
  <si>
    <t>Calendario de Presupuesto de Egresos del Ejercicio Fiscal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</si>
</sst>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theme="4" tint="0.79998168889431442"/>
        <bgColor theme="8" tint="0.79998168889431442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theme="8" tint="0.39997558519241921"/>
      </left>
      <right style="thin">
        <color theme="4" tint="0.59999389629810485"/>
      </right>
      <top/>
      <bottom style="thin">
        <color theme="8" tint="0.39997558519241921"/>
      </bottom>
      <diagonal/>
    </border>
    <border>
      <left/>
      <right style="thin">
        <color theme="8" tint="0.39997558519241921"/>
      </right>
      <top/>
      <bottom style="thin">
        <color theme="8" tint="0.3999755851924192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6">
    <xf numFmtId="0" fontId="0" fillId="0" borderId="0"/>
    <xf numFmtId="0" fontId="1" fillId="0" borderId="0"/>
    <xf numFmtId="0" fontId="3" fillId="0" borderId="0"/>
    <xf numFmtId="0" fontId="3" fillId="0" borderId="0"/>
    <xf numFmtId="0" fontId="3" fillId="0" borderId="0"/>
    <xf numFmtId="4" fontId="4" fillId="2" borderId="1" applyNumberFormat="0" applyProtection="0">
      <alignment horizontal="center" vertical="center" wrapText="1"/>
    </xf>
    <xf numFmtId="4" fontId="5" fillId="3" borderId="1" applyNumberFormat="0" applyProtection="0">
      <alignment horizontal="center" vertical="center" wrapText="1"/>
    </xf>
    <xf numFmtId="4" fontId="6" fillId="2" borderId="1" applyNumberFormat="0" applyProtection="0">
      <alignment horizontal="left" vertical="center" wrapText="1"/>
    </xf>
    <xf numFmtId="4" fontId="7" fillId="4" borderId="0" applyNumberFormat="0" applyProtection="0">
      <alignment horizontal="left" vertical="center" wrapText="1"/>
    </xf>
    <xf numFmtId="4" fontId="8" fillId="5" borderId="1" applyNumberFormat="0" applyProtection="0">
      <alignment horizontal="right" vertical="center"/>
    </xf>
    <xf numFmtId="4" fontId="8" fillId="6" borderId="1" applyNumberFormat="0" applyProtection="0">
      <alignment horizontal="right" vertical="center"/>
    </xf>
    <xf numFmtId="4" fontId="8" fillId="7" borderId="1" applyNumberFormat="0" applyProtection="0">
      <alignment horizontal="right" vertical="center"/>
    </xf>
    <xf numFmtId="4" fontId="8" fillId="8" borderId="1" applyNumberFormat="0" applyProtection="0">
      <alignment horizontal="right" vertical="center"/>
    </xf>
    <xf numFmtId="4" fontId="8" fillId="9" borderId="1" applyNumberFormat="0" applyProtection="0">
      <alignment horizontal="right" vertical="center"/>
    </xf>
    <xf numFmtId="4" fontId="8" fillId="10" borderId="1" applyNumberFormat="0" applyProtection="0">
      <alignment horizontal="right" vertical="center"/>
    </xf>
    <xf numFmtId="4" fontId="8" fillId="11" borderId="1" applyNumberFormat="0" applyProtection="0">
      <alignment horizontal="right" vertical="center"/>
    </xf>
    <xf numFmtId="4" fontId="8" fillId="12" borderId="1" applyNumberFormat="0" applyProtection="0">
      <alignment horizontal="right" vertical="center"/>
    </xf>
    <xf numFmtId="4" fontId="8" fillId="13" borderId="1" applyNumberFormat="0" applyProtection="0">
      <alignment horizontal="right" vertical="center"/>
    </xf>
    <xf numFmtId="4" fontId="9" fillId="14" borderId="2" applyNumberFormat="0" applyProtection="0">
      <alignment horizontal="left" vertical="center" indent="1"/>
    </xf>
    <xf numFmtId="4" fontId="9" fillId="15" borderId="0" applyNumberFormat="0" applyProtection="0">
      <alignment horizontal="left" vertical="center" indent="1"/>
    </xf>
    <xf numFmtId="4" fontId="10" fillId="16" borderId="0" applyNumberFormat="0" applyProtection="0">
      <alignment horizontal="left" vertical="center" indent="1"/>
    </xf>
    <xf numFmtId="4" fontId="8" fillId="17" borderId="1" applyNumberFormat="0" applyProtection="0">
      <alignment horizontal="right" vertical="center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8" fillId="18" borderId="1" applyNumberFormat="0" applyProtection="0">
      <alignment vertical="center"/>
    </xf>
    <xf numFmtId="4" fontId="11" fillId="18" borderId="1" applyNumberFormat="0" applyProtection="0">
      <alignment vertical="center"/>
    </xf>
    <xf numFmtId="4" fontId="10" fillId="17" borderId="3" applyNumberFormat="0" applyProtection="0">
      <alignment horizontal="left" vertical="center" indent="1"/>
    </xf>
    <xf numFmtId="4" fontId="12" fillId="4" borderId="4" applyNumberFormat="0" applyProtection="0">
      <alignment horizontal="center" vertical="center" wrapText="1"/>
    </xf>
    <xf numFmtId="4" fontId="11" fillId="18" borderId="1" applyNumberFormat="0" applyProtection="0">
      <alignment horizontal="center" vertical="center" wrapText="1"/>
    </xf>
    <xf numFmtId="4" fontId="13" fillId="19" borderId="4" applyNumberFormat="0" applyProtection="0">
      <alignment horizontal="left" vertical="center" wrapText="1"/>
    </xf>
    <xf numFmtId="4" fontId="14" fillId="0" borderId="0" applyNumberFormat="0" applyProtection="0">
      <alignment horizontal="left" vertical="center" indent="1"/>
    </xf>
    <xf numFmtId="4" fontId="15" fillId="18" borderId="1" applyNumberFormat="0" applyProtection="0">
      <alignment horizontal="right" vertical="center"/>
    </xf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16" fillId="20" borderId="5" xfId="0" applyFont="1" applyFill="1" applyBorder="1" applyAlignment="1">
      <alignment horizontal="left"/>
    </xf>
    <xf numFmtId="164" fontId="2" fillId="20" borderId="6" xfId="0" applyNumberFormat="1" applyFont="1" applyFill="1" applyBorder="1"/>
    <xf numFmtId="0" fontId="17" fillId="21" borderId="7" xfId="0" applyFont="1" applyFill="1" applyBorder="1" applyAlignment="1">
      <alignment horizontal="left" vertical="center" wrapText="1"/>
    </xf>
    <xf numFmtId="0" fontId="16" fillId="20" borderId="7" xfId="0" applyFont="1" applyFill="1" applyBorder="1" applyAlignment="1">
      <alignment horizontal="center" vertical="center" wrapText="1"/>
    </xf>
    <xf numFmtId="0" fontId="16" fillId="20" borderId="7" xfId="0" applyFont="1" applyFill="1" applyBorder="1" applyAlignment="1">
      <alignment horizontal="center" vertical="center"/>
    </xf>
    <xf numFmtId="0" fontId="16" fillId="20" borderId="7" xfId="0" applyFont="1" applyFill="1" applyBorder="1" applyAlignment="1">
      <alignment horizontal="center"/>
    </xf>
    <xf numFmtId="0" fontId="16" fillId="20" borderId="7" xfId="0" applyFont="1" applyFill="1" applyBorder="1" applyAlignment="1">
      <alignment horizontal="left"/>
    </xf>
    <xf numFmtId="0" fontId="2" fillId="0" borderId="7" xfId="0" applyFont="1" applyBorder="1" applyAlignment="1">
      <alignment horizontal="left" indent="1"/>
    </xf>
    <xf numFmtId="40" fontId="16" fillId="20" borderId="7" xfId="34" applyNumberFormat="1" applyFont="1" applyFill="1" applyBorder="1"/>
    <xf numFmtId="40" fontId="16" fillId="20" borderId="7" xfId="35" applyNumberFormat="1" applyFont="1" applyFill="1" applyBorder="1"/>
    <xf numFmtId="40" fontId="2" fillId="0" borderId="7" xfId="35" applyNumberFormat="1" applyFont="1" applyBorder="1"/>
    <xf numFmtId="0" fontId="16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36">
    <cellStyle name="Millares" xfId="35" builtinId="3"/>
    <cellStyle name="Moneda" xfId="34" builtinId="4"/>
    <cellStyle name="Normal" xfId="0" builtinId="0"/>
    <cellStyle name="Normal 10" xfId="1"/>
    <cellStyle name="Normal 11" xfId="2"/>
    <cellStyle name="Normal 2" xfId="3"/>
    <cellStyle name="Normal 3" xfId="4"/>
    <cellStyle name="SAPBEXaggData" xfId="5"/>
    <cellStyle name="SAPBEXaggDataEmph" xfId="6"/>
    <cellStyle name="SAPBEXaggItem" xfId="7"/>
    <cellStyle name="SAPBEXchaText" xfId="8"/>
    <cellStyle name="SAPBEXexcBad7" xfId="9"/>
    <cellStyle name="SAPBEXexcBad8" xfId="10"/>
    <cellStyle name="SAPBEXexcBad9" xfId="11"/>
    <cellStyle name="SAPBEXexcCritical4" xfId="12"/>
    <cellStyle name="SAPBEXexcCritical5" xfId="13"/>
    <cellStyle name="SAPBEXexcCritical6" xfId="14"/>
    <cellStyle name="SAPBEXexcGood1" xfId="15"/>
    <cellStyle name="SAPBEXexcGood2" xfId="16"/>
    <cellStyle name="SAPBEXexcGood3" xfId="17"/>
    <cellStyle name="SAPBEXfilterDrill" xfId="18"/>
    <cellStyle name="SAPBEXfilterItem" xfId="19"/>
    <cellStyle name="SAPBEXfilterText" xfId="20"/>
    <cellStyle name="SAPBEXformats" xfId="21"/>
    <cellStyle name="SAPBEXheaderItem" xfId="22"/>
    <cellStyle name="SAPBEXheaderItem 2" xfId="23"/>
    <cellStyle name="SAPBEXheaderText" xfId="24"/>
    <cellStyle name="SAPBEXheaderText 2" xfId="25"/>
    <cellStyle name="SAPBEXresData" xfId="26"/>
    <cellStyle name="SAPBEXresDataEmph" xfId="27"/>
    <cellStyle name="SAPBEXresItem" xfId="28"/>
    <cellStyle name="SAPBEXstdData" xfId="29"/>
    <cellStyle name="SAPBEXstdDataEmph" xfId="30"/>
    <cellStyle name="SAPBEXstdItem" xfId="31"/>
    <cellStyle name="SAPBEXtitle" xfId="32"/>
    <cellStyle name="SAPBEXundefined" xfId="3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66"/>
  <sheetViews>
    <sheetView showGridLines="0" tabSelected="1" zoomScale="115" zoomScaleNormal="115" workbookViewId="0">
      <selection activeCell="B3" sqref="B3:O3"/>
    </sheetView>
  </sheetViews>
  <sheetFormatPr baseColWidth="10" defaultColWidth="11.5703125" defaultRowHeight="12" x14ac:dyDescent="0.2"/>
  <cols>
    <col min="1" max="1" width="3.140625" style="1" customWidth="1"/>
    <col min="2" max="2" width="63.85546875" style="1" customWidth="1"/>
    <col min="3" max="3" width="15.85546875" style="1" bestFit="1" customWidth="1"/>
    <col min="4" max="15" width="15" style="1" bestFit="1" customWidth="1"/>
    <col min="16" max="16" width="14.7109375" style="1" customWidth="1"/>
    <col min="17" max="16384" width="11.5703125" style="1"/>
  </cols>
  <sheetData>
    <row r="1" spans="2:17" x14ac:dyDescent="0.2">
      <c r="B1" s="14" t="s">
        <v>74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2:17" x14ac:dyDescent="0.2">
      <c r="B2" s="14" t="s">
        <v>75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2:17" x14ac:dyDescent="0.2">
      <c r="B3" s="15" t="s">
        <v>69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2:17" ht="24" x14ac:dyDescent="0.2">
      <c r="B4" s="5" t="s">
        <v>71</v>
      </c>
      <c r="C4" s="6" t="s">
        <v>70</v>
      </c>
      <c r="D4" s="7" t="s">
        <v>0</v>
      </c>
      <c r="E4" s="7" t="s">
        <v>1</v>
      </c>
      <c r="F4" s="7" t="s">
        <v>2</v>
      </c>
      <c r="G4" s="7" t="s">
        <v>3</v>
      </c>
      <c r="H4" s="7" t="s">
        <v>4</v>
      </c>
      <c r="I4" s="7" t="s">
        <v>5</v>
      </c>
      <c r="J4" s="7" t="s">
        <v>6</v>
      </c>
      <c r="K4" s="7" t="s">
        <v>7</v>
      </c>
      <c r="L4" s="7" t="s">
        <v>8</v>
      </c>
      <c r="M4" s="7" t="s">
        <v>9</v>
      </c>
      <c r="N4" s="7" t="s">
        <v>10</v>
      </c>
      <c r="O4" s="7" t="s">
        <v>11</v>
      </c>
    </row>
    <row r="5" spans="2:17" x14ac:dyDescent="0.2">
      <c r="B5" s="8" t="s">
        <v>12</v>
      </c>
      <c r="C5" s="11">
        <f>+C6+C14+C24+C34+C41+C50+C53+C56+C59</f>
        <v>4337904968</v>
      </c>
      <c r="D5" s="11">
        <f t="shared" ref="D5:O5" si="0">+D6+D14+D24+D34+D41+D50+D53+D56+D59</f>
        <v>151890378.34</v>
      </c>
      <c r="E5" s="11">
        <f t="shared" si="0"/>
        <v>289428693.28000003</v>
      </c>
      <c r="F5" s="11">
        <f t="shared" si="0"/>
        <v>291088924.81000006</v>
      </c>
      <c r="G5" s="11">
        <f t="shared" si="0"/>
        <v>375528810.12999994</v>
      </c>
      <c r="H5" s="11">
        <f t="shared" si="0"/>
        <v>417070966.73000002</v>
      </c>
      <c r="I5" s="11">
        <f t="shared" si="0"/>
        <v>478063405.19999999</v>
      </c>
      <c r="J5" s="11">
        <f t="shared" si="0"/>
        <v>446867117.73000002</v>
      </c>
      <c r="K5" s="11">
        <f t="shared" si="0"/>
        <v>431224606.99000001</v>
      </c>
      <c r="L5" s="11">
        <f t="shared" si="0"/>
        <v>361831555.12</v>
      </c>
      <c r="M5" s="11">
        <f t="shared" si="0"/>
        <v>391563921.75999999</v>
      </c>
      <c r="N5" s="11">
        <f t="shared" si="0"/>
        <v>447810915.72000003</v>
      </c>
      <c r="O5" s="11">
        <f t="shared" si="0"/>
        <v>255535672.19</v>
      </c>
      <c r="P5" s="2"/>
      <c r="Q5" s="2"/>
    </row>
    <row r="6" spans="2:17" x14ac:dyDescent="0.2">
      <c r="B6" s="9" t="s">
        <v>13</v>
      </c>
      <c r="C6" s="12">
        <f>SUM(C7:C13)</f>
        <v>190212405</v>
      </c>
      <c r="D6" s="12">
        <f t="shared" ref="D6:O6" si="1">SUM(D7:D13)</f>
        <v>13817743</v>
      </c>
      <c r="E6" s="12">
        <f t="shared" si="1"/>
        <v>13817743</v>
      </c>
      <c r="F6" s="12">
        <f t="shared" si="1"/>
        <v>13817743</v>
      </c>
      <c r="G6" s="12">
        <f t="shared" si="1"/>
        <v>15927135</v>
      </c>
      <c r="H6" s="12">
        <f t="shared" si="1"/>
        <v>14163053</v>
      </c>
      <c r="I6" s="12">
        <f t="shared" si="1"/>
        <v>14417747</v>
      </c>
      <c r="J6" s="12">
        <f t="shared" si="1"/>
        <v>13817743</v>
      </c>
      <c r="K6" s="12">
        <f t="shared" si="1"/>
        <v>13817743</v>
      </c>
      <c r="L6" s="12">
        <f t="shared" si="1"/>
        <v>13817743</v>
      </c>
      <c r="M6" s="12">
        <f t="shared" si="1"/>
        <v>13817743</v>
      </c>
      <c r="N6" s="12">
        <f t="shared" si="1"/>
        <v>13817747</v>
      </c>
      <c r="O6" s="12">
        <f t="shared" si="1"/>
        <v>35162522</v>
      </c>
      <c r="P6" s="2"/>
      <c r="Q6" s="2"/>
    </row>
    <row r="7" spans="2:17" x14ac:dyDescent="0.2">
      <c r="B7" s="10" t="s">
        <v>14</v>
      </c>
      <c r="C7" s="13">
        <v>51112112</v>
      </c>
      <c r="D7" s="13">
        <v>4259342</v>
      </c>
      <c r="E7" s="13">
        <v>4259342</v>
      </c>
      <c r="F7" s="13">
        <v>4259342</v>
      </c>
      <c r="G7" s="13">
        <v>4259342</v>
      </c>
      <c r="H7" s="13">
        <v>4259342</v>
      </c>
      <c r="I7" s="13">
        <v>4259342</v>
      </c>
      <c r="J7" s="13">
        <v>4259342</v>
      </c>
      <c r="K7" s="13">
        <v>4259342</v>
      </c>
      <c r="L7" s="13">
        <v>4259342</v>
      </c>
      <c r="M7" s="13">
        <v>4259342</v>
      </c>
      <c r="N7" s="13">
        <v>4259342</v>
      </c>
      <c r="O7" s="13">
        <v>4259350</v>
      </c>
      <c r="P7" s="2"/>
      <c r="Q7" s="2"/>
    </row>
    <row r="8" spans="2:17" x14ac:dyDescent="0.2">
      <c r="B8" s="10" t="s">
        <v>15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2"/>
      <c r="Q8" s="2"/>
    </row>
    <row r="9" spans="2:17" x14ac:dyDescent="0.2">
      <c r="B9" s="10" t="s">
        <v>16</v>
      </c>
      <c r="C9" s="13">
        <v>59634555</v>
      </c>
      <c r="D9" s="13">
        <v>3036088</v>
      </c>
      <c r="E9" s="13">
        <v>3036088</v>
      </c>
      <c r="F9" s="13">
        <v>3036088</v>
      </c>
      <c r="G9" s="13">
        <v>5145480</v>
      </c>
      <c r="H9" s="13">
        <v>3036088</v>
      </c>
      <c r="I9" s="13">
        <v>3036088</v>
      </c>
      <c r="J9" s="13">
        <v>3036088</v>
      </c>
      <c r="K9" s="13">
        <v>3036088</v>
      </c>
      <c r="L9" s="13">
        <v>3036088</v>
      </c>
      <c r="M9" s="13">
        <v>3036088</v>
      </c>
      <c r="N9" s="13">
        <v>3036092</v>
      </c>
      <c r="O9" s="13">
        <v>24128191</v>
      </c>
      <c r="P9" s="2"/>
      <c r="Q9" s="2"/>
    </row>
    <row r="10" spans="2:17" x14ac:dyDescent="0.2">
      <c r="B10" s="10" t="s">
        <v>17</v>
      </c>
      <c r="C10" s="13">
        <v>17531548</v>
      </c>
      <c r="D10" s="13">
        <v>1410961</v>
      </c>
      <c r="E10" s="13">
        <v>1410961</v>
      </c>
      <c r="F10" s="13">
        <v>1410961</v>
      </c>
      <c r="G10" s="13">
        <v>1410961</v>
      </c>
      <c r="H10" s="13">
        <v>1410961</v>
      </c>
      <c r="I10" s="13">
        <v>2010965</v>
      </c>
      <c r="J10" s="13">
        <v>1410961</v>
      </c>
      <c r="K10" s="13">
        <v>1410961</v>
      </c>
      <c r="L10" s="13">
        <v>1410961</v>
      </c>
      <c r="M10" s="13">
        <v>1410961</v>
      </c>
      <c r="N10" s="13">
        <v>1410961</v>
      </c>
      <c r="O10" s="13">
        <v>1410973</v>
      </c>
      <c r="P10" s="2"/>
      <c r="Q10" s="2"/>
    </row>
    <row r="11" spans="2:17" x14ac:dyDescent="0.2">
      <c r="B11" s="10" t="s">
        <v>18</v>
      </c>
      <c r="C11" s="13">
        <v>61336260</v>
      </c>
      <c r="D11" s="13">
        <v>5111352</v>
      </c>
      <c r="E11" s="13">
        <v>5111352</v>
      </c>
      <c r="F11" s="13">
        <v>5111352</v>
      </c>
      <c r="G11" s="13">
        <v>5111352</v>
      </c>
      <c r="H11" s="13">
        <v>5111352</v>
      </c>
      <c r="I11" s="13">
        <v>5111352</v>
      </c>
      <c r="J11" s="13">
        <v>5111352</v>
      </c>
      <c r="K11" s="13">
        <v>5111352</v>
      </c>
      <c r="L11" s="13">
        <v>5111352</v>
      </c>
      <c r="M11" s="13">
        <v>5111352</v>
      </c>
      <c r="N11" s="13">
        <v>5111352</v>
      </c>
      <c r="O11" s="13">
        <v>5111388</v>
      </c>
      <c r="P11" s="2"/>
      <c r="Q11" s="2"/>
    </row>
    <row r="12" spans="2:17" x14ac:dyDescent="0.2">
      <c r="B12" s="10" t="s">
        <v>72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2"/>
      <c r="Q12" s="2"/>
    </row>
    <row r="13" spans="2:17" x14ac:dyDescent="0.2">
      <c r="B13" s="10" t="s">
        <v>19</v>
      </c>
      <c r="C13" s="13">
        <v>597930</v>
      </c>
      <c r="D13" s="13">
        <v>0</v>
      </c>
      <c r="E13" s="13">
        <v>0</v>
      </c>
      <c r="F13" s="13">
        <v>0</v>
      </c>
      <c r="G13" s="13">
        <v>0</v>
      </c>
      <c r="H13" s="13">
        <v>345310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252620</v>
      </c>
      <c r="P13" s="2"/>
      <c r="Q13" s="2"/>
    </row>
    <row r="14" spans="2:17" x14ac:dyDescent="0.2">
      <c r="B14" s="9" t="s">
        <v>20</v>
      </c>
      <c r="C14" s="12">
        <f>SUM(C15:C23)</f>
        <v>8589949.7599999998</v>
      </c>
      <c r="D14" s="12">
        <f t="shared" ref="D14:O14" si="2">SUM(D15:D23)</f>
        <v>0</v>
      </c>
      <c r="E14" s="12">
        <f t="shared" si="2"/>
        <v>1989</v>
      </c>
      <c r="F14" s="12">
        <f t="shared" si="2"/>
        <v>386161.40999999992</v>
      </c>
      <c r="G14" s="12">
        <f t="shared" si="2"/>
        <v>407233.69999999995</v>
      </c>
      <c r="H14" s="12">
        <f t="shared" si="2"/>
        <v>521065.81</v>
      </c>
      <c r="I14" s="12">
        <f t="shared" si="2"/>
        <v>1351706.73</v>
      </c>
      <c r="J14" s="12">
        <f t="shared" si="2"/>
        <v>271890.94</v>
      </c>
      <c r="K14" s="12">
        <f t="shared" si="2"/>
        <v>116768</v>
      </c>
      <c r="L14" s="12">
        <f t="shared" si="2"/>
        <v>0</v>
      </c>
      <c r="M14" s="12">
        <f t="shared" si="2"/>
        <v>0</v>
      </c>
      <c r="N14" s="12">
        <f t="shared" si="2"/>
        <v>0</v>
      </c>
      <c r="O14" s="12">
        <f t="shared" si="2"/>
        <v>5533134.1699999999</v>
      </c>
      <c r="P14" s="2"/>
      <c r="Q14" s="2"/>
    </row>
    <row r="15" spans="2:17" x14ac:dyDescent="0.2">
      <c r="B15" s="10" t="s">
        <v>21</v>
      </c>
      <c r="C15" s="13">
        <v>2721774.76</v>
      </c>
      <c r="D15" s="13">
        <v>0</v>
      </c>
      <c r="E15" s="13">
        <v>0</v>
      </c>
      <c r="F15" s="13">
        <v>170566.39999999999</v>
      </c>
      <c r="G15" s="13">
        <v>62947.87</v>
      </c>
      <c r="H15" s="13">
        <v>170666.15</v>
      </c>
      <c r="I15" s="13">
        <v>1105729.8999999999</v>
      </c>
      <c r="J15" s="13">
        <v>81907.100000000006</v>
      </c>
      <c r="K15" s="13">
        <v>5000</v>
      </c>
      <c r="L15" s="13">
        <v>0</v>
      </c>
      <c r="M15" s="13">
        <v>0</v>
      </c>
      <c r="N15" s="13">
        <v>0</v>
      </c>
      <c r="O15" s="13">
        <v>1124957.3400000001</v>
      </c>
      <c r="P15" s="2"/>
      <c r="Q15" s="2"/>
    </row>
    <row r="16" spans="2:17" x14ac:dyDescent="0.2">
      <c r="B16" s="10" t="s">
        <v>22</v>
      </c>
      <c r="C16" s="13">
        <v>205000</v>
      </c>
      <c r="D16" s="13">
        <v>0</v>
      </c>
      <c r="E16" s="13">
        <v>1989</v>
      </c>
      <c r="F16" s="13">
        <v>19998.580000000002</v>
      </c>
      <c r="G16" s="13">
        <v>36452.449999999997</v>
      </c>
      <c r="H16" s="13">
        <v>19715.080000000002</v>
      </c>
      <c r="I16" s="13">
        <v>0</v>
      </c>
      <c r="J16" s="13">
        <v>11178.95</v>
      </c>
      <c r="K16" s="13">
        <v>25000</v>
      </c>
      <c r="L16" s="13">
        <v>0</v>
      </c>
      <c r="M16" s="13">
        <v>0</v>
      </c>
      <c r="N16" s="13">
        <v>0</v>
      </c>
      <c r="O16" s="13">
        <v>90665.94</v>
      </c>
      <c r="P16" s="2"/>
      <c r="Q16" s="2"/>
    </row>
    <row r="17" spans="2:17" x14ac:dyDescent="0.2">
      <c r="B17" s="10" t="s">
        <v>23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2"/>
      <c r="Q17" s="2"/>
    </row>
    <row r="18" spans="2:17" x14ac:dyDescent="0.2">
      <c r="B18" s="10" t="s">
        <v>24</v>
      </c>
      <c r="C18" s="13">
        <v>316280</v>
      </c>
      <c r="D18" s="13">
        <v>0</v>
      </c>
      <c r="E18" s="13">
        <v>0</v>
      </c>
      <c r="F18" s="13">
        <v>1470.08</v>
      </c>
      <c r="G18" s="13">
        <v>0.17</v>
      </c>
      <c r="H18" s="13">
        <v>0</v>
      </c>
      <c r="I18" s="13">
        <v>1963.46</v>
      </c>
      <c r="J18" s="13">
        <v>0</v>
      </c>
      <c r="K18" s="13">
        <v>80000</v>
      </c>
      <c r="L18" s="13">
        <v>0</v>
      </c>
      <c r="M18" s="13">
        <v>0</v>
      </c>
      <c r="N18" s="13">
        <v>0</v>
      </c>
      <c r="O18" s="13">
        <v>232846.29</v>
      </c>
      <c r="P18" s="2"/>
      <c r="Q18" s="2"/>
    </row>
    <row r="19" spans="2:17" x14ac:dyDescent="0.2">
      <c r="B19" s="10" t="s">
        <v>25</v>
      </c>
      <c r="C19" s="13">
        <v>253477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v>253477</v>
      </c>
      <c r="P19" s="2"/>
      <c r="Q19" s="2"/>
    </row>
    <row r="20" spans="2:17" x14ac:dyDescent="0.2">
      <c r="B20" s="10" t="s">
        <v>26</v>
      </c>
      <c r="C20" s="13">
        <v>3168000</v>
      </c>
      <c r="D20" s="13">
        <v>0</v>
      </c>
      <c r="E20" s="13">
        <v>0</v>
      </c>
      <c r="F20" s="13">
        <v>162662.37</v>
      </c>
      <c r="G20" s="13">
        <v>301919.09999999998</v>
      </c>
      <c r="H20" s="13">
        <v>312000.78000000003</v>
      </c>
      <c r="I20" s="13">
        <v>221606.1</v>
      </c>
      <c r="J20" s="13">
        <v>175482.05</v>
      </c>
      <c r="K20" s="13">
        <v>0</v>
      </c>
      <c r="L20" s="13">
        <v>0</v>
      </c>
      <c r="M20" s="13">
        <v>0</v>
      </c>
      <c r="N20" s="13">
        <v>0</v>
      </c>
      <c r="O20" s="13">
        <v>1994329.6</v>
      </c>
      <c r="P20" s="2"/>
      <c r="Q20" s="2"/>
    </row>
    <row r="21" spans="2:17" x14ac:dyDescent="0.2">
      <c r="B21" s="10" t="s">
        <v>27</v>
      </c>
      <c r="C21" s="13">
        <v>1481618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1481618</v>
      </c>
      <c r="P21" s="2"/>
      <c r="Q21" s="2"/>
    </row>
    <row r="22" spans="2:17" x14ac:dyDescent="0.2">
      <c r="B22" s="10" t="s">
        <v>28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  <c r="P22" s="2"/>
      <c r="Q22" s="2"/>
    </row>
    <row r="23" spans="2:17" x14ac:dyDescent="0.2">
      <c r="B23" s="10" t="s">
        <v>29</v>
      </c>
      <c r="C23" s="13">
        <v>443800</v>
      </c>
      <c r="D23" s="13">
        <v>0</v>
      </c>
      <c r="E23" s="13">
        <v>0</v>
      </c>
      <c r="F23" s="13">
        <v>31463.980000000003</v>
      </c>
      <c r="G23" s="13">
        <v>5914.11</v>
      </c>
      <c r="H23" s="13">
        <v>18683.8</v>
      </c>
      <c r="I23" s="13">
        <v>22407.27</v>
      </c>
      <c r="J23" s="13">
        <v>3322.84</v>
      </c>
      <c r="K23" s="13">
        <v>6768</v>
      </c>
      <c r="L23" s="13">
        <v>0</v>
      </c>
      <c r="M23" s="13">
        <v>0</v>
      </c>
      <c r="N23" s="13">
        <v>0</v>
      </c>
      <c r="O23" s="13">
        <v>355240</v>
      </c>
      <c r="P23" s="2"/>
      <c r="Q23" s="2"/>
    </row>
    <row r="24" spans="2:17" x14ac:dyDescent="0.2">
      <c r="B24" s="9" t="s">
        <v>30</v>
      </c>
      <c r="C24" s="12">
        <f>SUM(C25:C33)</f>
        <v>62610240.640000001</v>
      </c>
      <c r="D24" s="12">
        <f t="shared" ref="D24:O24" si="3">SUM(D25:D33)</f>
        <v>275522</v>
      </c>
      <c r="E24" s="12">
        <f t="shared" si="3"/>
        <v>322681.68</v>
      </c>
      <c r="F24" s="12">
        <f t="shared" si="3"/>
        <v>3645377.69</v>
      </c>
      <c r="G24" s="12">
        <f t="shared" si="3"/>
        <v>5999534.7000000002</v>
      </c>
      <c r="H24" s="12">
        <f t="shared" si="3"/>
        <v>3564020.6599999997</v>
      </c>
      <c r="I24" s="12">
        <f t="shared" si="3"/>
        <v>4102490.83</v>
      </c>
      <c r="J24" s="12">
        <f t="shared" si="3"/>
        <v>3650818.11</v>
      </c>
      <c r="K24" s="12">
        <f t="shared" si="3"/>
        <v>979522</v>
      </c>
      <c r="L24" s="12">
        <f t="shared" si="3"/>
        <v>275522</v>
      </c>
      <c r="M24" s="12">
        <f t="shared" si="3"/>
        <v>275522</v>
      </c>
      <c r="N24" s="12">
        <f t="shared" si="3"/>
        <v>275522</v>
      </c>
      <c r="O24" s="12">
        <f t="shared" si="3"/>
        <v>39243706.969999999</v>
      </c>
      <c r="P24" s="2"/>
      <c r="Q24" s="2"/>
    </row>
    <row r="25" spans="2:17" x14ac:dyDescent="0.2">
      <c r="B25" s="10" t="s">
        <v>31</v>
      </c>
      <c r="C25" s="13">
        <v>2987379.56</v>
      </c>
      <c r="D25" s="13">
        <v>0</v>
      </c>
      <c r="E25" s="13">
        <v>176</v>
      </c>
      <c r="F25" s="13">
        <v>346951.61000000004</v>
      </c>
      <c r="G25" s="13">
        <v>439705.35</v>
      </c>
      <c r="H25" s="13">
        <v>230142.18</v>
      </c>
      <c r="I25" s="13">
        <v>250991.41</v>
      </c>
      <c r="J25" s="13">
        <v>267978.09999999998</v>
      </c>
      <c r="K25" s="13">
        <v>0</v>
      </c>
      <c r="L25" s="13">
        <v>0</v>
      </c>
      <c r="M25" s="13">
        <v>0</v>
      </c>
      <c r="N25" s="13">
        <v>0</v>
      </c>
      <c r="O25" s="13">
        <v>1451434.91</v>
      </c>
      <c r="P25" s="2"/>
      <c r="Q25" s="2"/>
    </row>
    <row r="26" spans="2:17" x14ac:dyDescent="0.2">
      <c r="B26" s="10" t="s">
        <v>32</v>
      </c>
      <c r="C26" s="13">
        <v>5984335.3200000003</v>
      </c>
      <c r="D26" s="13">
        <v>0</v>
      </c>
      <c r="E26" s="13">
        <v>0</v>
      </c>
      <c r="F26" s="13">
        <v>729240.1399999999</v>
      </c>
      <c r="G26" s="13">
        <v>391589.63</v>
      </c>
      <c r="H26" s="13">
        <v>391589.63</v>
      </c>
      <c r="I26" s="13">
        <v>326273.32</v>
      </c>
      <c r="J26" s="13">
        <v>921477.37</v>
      </c>
      <c r="K26" s="13">
        <v>0</v>
      </c>
      <c r="L26" s="13">
        <v>0</v>
      </c>
      <c r="M26" s="13">
        <v>0</v>
      </c>
      <c r="N26" s="13">
        <v>0</v>
      </c>
      <c r="O26" s="13">
        <v>3224165.2300000004</v>
      </c>
      <c r="P26" s="2"/>
      <c r="Q26" s="2"/>
    </row>
    <row r="27" spans="2:17" x14ac:dyDescent="0.2">
      <c r="B27" s="10" t="s">
        <v>33</v>
      </c>
      <c r="C27" s="13">
        <v>28529866.329999998</v>
      </c>
      <c r="D27" s="13">
        <v>0</v>
      </c>
      <c r="E27" s="13">
        <v>0</v>
      </c>
      <c r="F27" s="13">
        <v>691284.6</v>
      </c>
      <c r="G27" s="13">
        <v>2795497.6100000003</v>
      </c>
      <c r="H27" s="13">
        <v>729783.75</v>
      </c>
      <c r="I27" s="13">
        <v>1651431.47</v>
      </c>
      <c r="J27" s="13">
        <v>1395830.0299999998</v>
      </c>
      <c r="K27" s="13">
        <v>0</v>
      </c>
      <c r="L27" s="13">
        <v>0</v>
      </c>
      <c r="M27" s="13">
        <v>0</v>
      </c>
      <c r="N27" s="13">
        <v>0</v>
      </c>
      <c r="O27" s="13">
        <v>21266038.870000001</v>
      </c>
      <c r="P27" s="2"/>
      <c r="Q27" s="2"/>
    </row>
    <row r="28" spans="2:17" x14ac:dyDescent="0.2">
      <c r="B28" s="10" t="s">
        <v>34</v>
      </c>
      <c r="C28" s="13">
        <v>755129.04</v>
      </c>
      <c r="D28" s="13">
        <v>0</v>
      </c>
      <c r="E28" s="13">
        <v>0</v>
      </c>
      <c r="F28" s="13">
        <v>0</v>
      </c>
      <c r="G28" s="13">
        <v>626.4</v>
      </c>
      <c r="H28" s="13">
        <v>514079.04</v>
      </c>
      <c r="I28" s="13">
        <v>208869.94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31553.660000000003</v>
      </c>
      <c r="P28" s="2"/>
      <c r="Q28" s="2"/>
    </row>
    <row r="29" spans="2:17" x14ac:dyDescent="0.2">
      <c r="B29" s="10" t="s">
        <v>35</v>
      </c>
      <c r="C29" s="13">
        <v>13943399.810000001</v>
      </c>
      <c r="D29" s="13">
        <v>0</v>
      </c>
      <c r="E29" s="13">
        <v>0</v>
      </c>
      <c r="F29" s="13">
        <v>1350523.17</v>
      </c>
      <c r="G29" s="13">
        <v>2007775.3099999998</v>
      </c>
      <c r="H29" s="13">
        <v>1230992.29</v>
      </c>
      <c r="I29" s="13">
        <v>1388697.6900000002</v>
      </c>
      <c r="J29" s="13">
        <v>739361.46</v>
      </c>
      <c r="K29" s="13">
        <v>700000</v>
      </c>
      <c r="L29" s="13">
        <v>0</v>
      </c>
      <c r="M29" s="13">
        <v>0</v>
      </c>
      <c r="N29" s="13">
        <v>0</v>
      </c>
      <c r="O29" s="13">
        <v>6526049.8899999997</v>
      </c>
      <c r="P29" s="2"/>
      <c r="Q29" s="2"/>
    </row>
    <row r="30" spans="2:17" x14ac:dyDescent="0.2">
      <c r="B30" s="10" t="s">
        <v>36</v>
      </c>
      <c r="C30" s="13">
        <v>5369251</v>
      </c>
      <c r="D30" s="13">
        <v>0</v>
      </c>
      <c r="E30" s="13">
        <v>0</v>
      </c>
      <c r="F30" s="13">
        <v>94857.84</v>
      </c>
      <c r="G30" s="13">
        <v>0</v>
      </c>
      <c r="H30" s="13">
        <v>94857.84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v>5179535.32</v>
      </c>
      <c r="P30" s="2"/>
      <c r="Q30" s="2"/>
    </row>
    <row r="31" spans="2:17" x14ac:dyDescent="0.2">
      <c r="B31" s="10" t="s">
        <v>37</v>
      </c>
      <c r="C31" s="13">
        <v>1196241.58</v>
      </c>
      <c r="D31" s="13">
        <v>0</v>
      </c>
      <c r="E31" s="13">
        <v>46983.68</v>
      </c>
      <c r="F31" s="13">
        <v>141488.32999999999</v>
      </c>
      <c r="G31" s="13">
        <v>83897.4</v>
      </c>
      <c r="H31" s="13">
        <v>93839.01</v>
      </c>
      <c r="I31" s="13">
        <v>0</v>
      </c>
      <c r="J31" s="13">
        <v>49068.15</v>
      </c>
      <c r="K31" s="13">
        <v>0</v>
      </c>
      <c r="L31" s="13">
        <v>0</v>
      </c>
      <c r="M31" s="13">
        <v>0</v>
      </c>
      <c r="N31" s="13">
        <v>0</v>
      </c>
      <c r="O31" s="13">
        <v>780965.01</v>
      </c>
      <c r="P31" s="2"/>
      <c r="Q31" s="2"/>
    </row>
    <row r="32" spans="2:17" x14ac:dyDescent="0.2">
      <c r="B32" s="10" t="s">
        <v>38</v>
      </c>
      <c r="C32" s="13">
        <v>499998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v>499998</v>
      </c>
      <c r="P32" s="2"/>
      <c r="Q32" s="2"/>
    </row>
    <row r="33" spans="2:17" x14ac:dyDescent="0.2">
      <c r="B33" s="10" t="s">
        <v>39</v>
      </c>
      <c r="C33" s="13">
        <v>3344640</v>
      </c>
      <c r="D33" s="13">
        <v>275522</v>
      </c>
      <c r="E33" s="13">
        <v>275522</v>
      </c>
      <c r="F33" s="13">
        <v>291032</v>
      </c>
      <c r="G33" s="13">
        <v>280443</v>
      </c>
      <c r="H33" s="13">
        <v>278736.92</v>
      </c>
      <c r="I33" s="13">
        <v>276227</v>
      </c>
      <c r="J33" s="13">
        <v>277103</v>
      </c>
      <c r="K33" s="13">
        <v>279522</v>
      </c>
      <c r="L33" s="13">
        <v>275522</v>
      </c>
      <c r="M33" s="13">
        <v>275522</v>
      </c>
      <c r="N33" s="13">
        <v>275522</v>
      </c>
      <c r="O33" s="13">
        <v>283966.08000000002</v>
      </c>
      <c r="P33" s="2"/>
      <c r="Q33" s="2"/>
    </row>
    <row r="34" spans="2:17" x14ac:dyDescent="0.2">
      <c r="B34" s="9" t="s">
        <v>40</v>
      </c>
      <c r="C34" s="12">
        <f>SUM(C35:C40)</f>
        <v>4076492372.5999999</v>
      </c>
      <c r="D34" s="12">
        <f t="shared" ref="D34:O34" si="4">SUM(D35:D40)</f>
        <v>137797113.34</v>
      </c>
      <c r="E34" s="12">
        <f t="shared" si="4"/>
        <v>275286279.60000002</v>
      </c>
      <c r="F34" s="12">
        <f t="shared" si="4"/>
        <v>273239642.71000004</v>
      </c>
      <c r="G34" s="12">
        <f t="shared" si="4"/>
        <v>353194906.72999996</v>
      </c>
      <c r="H34" s="12">
        <f t="shared" si="4"/>
        <v>398822827.26000005</v>
      </c>
      <c r="I34" s="12">
        <f t="shared" si="4"/>
        <v>458191460.63999999</v>
      </c>
      <c r="J34" s="12">
        <f t="shared" si="4"/>
        <v>429126665.68000001</v>
      </c>
      <c r="K34" s="12">
        <f t="shared" si="4"/>
        <v>416310573.99000001</v>
      </c>
      <c r="L34" s="12">
        <f t="shared" si="4"/>
        <v>347738290.12</v>
      </c>
      <c r="M34" s="12">
        <f t="shared" si="4"/>
        <v>377470656.75999999</v>
      </c>
      <c r="N34" s="12">
        <f t="shared" si="4"/>
        <v>433717646.72000003</v>
      </c>
      <c r="O34" s="12">
        <f t="shared" si="4"/>
        <v>175596309.04999998</v>
      </c>
      <c r="P34" s="2"/>
      <c r="Q34" s="2"/>
    </row>
    <row r="35" spans="2:17" x14ac:dyDescent="0.2">
      <c r="B35" s="10" t="s">
        <v>41</v>
      </c>
      <c r="C35" s="13">
        <v>4076413772.5999999</v>
      </c>
      <c r="D35" s="13">
        <v>137790563.34</v>
      </c>
      <c r="E35" s="13">
        <v>275279729.60000002</v>
      </c>
      <c r="F35" s="13">
        <v>273233092.71000004</v>
      </c>
      <c r="G35" s="13">
        <v>353188356.72999996</v>
      </c>
      <c r="H35" s="13">
        <v>398816277.26000005</v>
      </c>
      <c r="I35" s="13">
        <v>458184910.63999999</v>
      </c>
      <c r="J35" s="13">
        <v>429120115.68000001</v>
      </c>
      <c r="K35" s="13">
        <v>416304023.99000001</v>
      </c>
      <c r="L35" s="13">
        <v>347731740.12</v>
      </c>
      <c r="M35" s="13">
        <v>377464106.75999999</v>
      </c>
      <c r="N35" s="13">
        <v>433711096.72000003</v>
      </c>
      <c r="O35" s="13">
        <v>175589759.04999998</v>
      </c>
      <c r="P35" s="2"/>
      <c r="Q35" s="2"/>
    </row>
    <row r="36" spans="2:17" x14ac:dyDescent="0.2">
      <c r="B36" s="10" t="s">
        <v>42</v>
      </c>
      <c r="C36" s="13">
        <v>0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2"/>
      <c r="Q36" s="2"/>
    </row>
    <row r="37" spans="2:17" x14ac:dyDescent="0.2">
      <c r="B37" s="10" t="s">
        <v>43</v>
      </c>
      <c r="C37" s="13">
        <v>0</v>
      </c>
      <c r="D37" s="13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v>0</v>
      </c>
      <c r="P37" s="2"/>
      <c r="Q37" s="2"/>
    </row>
    <row r="38" spans="2:17" x14ac:dyDescent="0.2">
      <c r="B38" s="10" t="s">
        <v>44</v>
      </c>
      <c r="C38" s="13">
        <v>0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2"/>
      <c r="Q38" s="2"/>
    </row>
    <row r="39" spans="2:17" x14ac:dyDescent="0.2">
      <c r="B39" s="10" t="s">
        <v>45</v>
      </c>
      <c r="C39" s="13">
        <v>78600</v>
      </c>
      <c r="D39" s="13">
        <v>6550</v>
      </c>
      <c r="E39" s="13">
        <v>6550</v>
      </c>
      <c r="F39" s="13">
        <v>6550</v>
      </c>
      <c r="G39" s="13">
        <v>6550</v>
      </c>
      <c r="H39" s="13">
        <v>6550</v>
      </c>
      <c r="I39" s="13">
        <v>6550</v>
      </c>
      <c r="J39" s="13">
        <v>6550</v>
      </c>
      <c r="K39" s="13">
        <v>6550</v>
      </c>
      <c r="L39" s="13">
        <v>6550</v>
      </c>
      <c r="M39" s="13">
        <v>6550</v>
      </c>
      <c r="N39" s="13">
        <v>6550</v>
      </c>
      <c r="O39" s="13">
        <v>6550</v>
      </c>
      <c r="P39" s="2"/>
      <c r="Q39" s="2"/>
    </row>
    <row r="40" spans="2:17" x14ac:dyDescent="0.2">
      <c r="B40" s="10" t="s">
        <v>73</v>
      </c>
      <c r="C40" s="13">
        <f t="shared" ref="C40" si="5">SUM(D40:O40)</f>
        <v>0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2"/>
      <c r="Q40" s="2"/>
    </row>
    <row r="41" spans="2:17" x14ac:dyDescent="0.2">
      <c r="B41" s="9" t="s">
        <v>46</v>
      </c>
      <c r="C41" s="12">
        <f>SUM(C42:C49)</f>
        <v>0</v>
      </c>
      <c r="D41" s="12">
        <f t="shared" ref="D41:O41" si="6">SUM(D42:D49)</f>
        <v>0</v>
      </c>
      <c r="E41" s="12">
        <f t="shared" si="6"/>
        <v>0</v>
      </c>
      <c r="F41" s="12">
        <f t="shared" si="6"/>
        <v>0</v>
      </c>
      <c r="G41" s="12">
        <f t="shared" si="6"/>
        <v>0</v>
      </c>
      <c r="H41" s="12">
        <f t="shared" si="6"/>
        <v>0</v>
      </c>
      <c r="I41" s="12">
        <f t="shared" si="6"/>
        <v>0</v>
      </c>
      <c r="J41" s="12">
        <f t="shared" si="6"/>
        <v>0</v>
      </c>
      <c r="K41" s="12">
        <f t="shared" si="6"/>
        <v>0</v>
      </c>
      <c r="L41" s="12">
        <f t="shared" si="6"/>
        <v>0</v>
      </c>
      <c r="M41" s="12">
        <f t="shared" si="6"/>
        <v>0</v>
      </c>
      <c r="N41" s="12">
        <f t="shared" si="6"/>
        <v>0</v>
      </c>
      <c r="O41" s="12">
        <f t="shared" si="6"/>
        <v>0</v>
      </c>
      <c r="P41" s="2"/>
      <c r="Q41" s="2"/>
    </row>
    <row r="42" spans="2:17" x14ac:dyDescent="0.2">
      <c r="B42" s="10" t="s">
        <v>47</v>
      </c>
      <c r="C42" s="13">
        <v>0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2"/>
      <c r="Q42" s="2"/>
    </row>
    <row r="43" spans="2:17" x14ac:dyDescent="0.2">
      <c r="B43" s="10" t="s">
        <v>48</v>
      </c>
      <c r="C43" s="13">
        <f t="shared" ref="C43:C49" si="7">SUM(D43:O43)</f>
        <v>0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2"/>
      <c r="Q43" s="2"/>
    </row>
    <row r="44" spans="2:17" x14ac:dyDescent="0.2">
      <c r="B44" s="10" t="s">
        <v>49</v>
      </c>
      <c r="C44" s="13">
        <f t="shared" si="7"/>
        <v>0</v>
      </c>
      <c r="D44" s="13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2"/>
      <c r="Q44" s="2"/>
    </row>
    <row r="45" spans="2:17" x14ac:dyDescent="0.2">
      <c r="B45" s="10" t="s">
        <v>50</v>
      </c>
      <c r="C45" s="13">
        <f t="shared" si="7"/>
        <v>0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2"/>
      <c r="Q45" s="2"/>
    </row>
    <row r="46" spans="2:17" x14ac:dyDescent="0.2">
      <c r="B46" s="10" t="s">
        <v>51</v>
      </c>
      <c r="C46" s="13">
        <f t="shared" si="7"/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2"/>
      <c r="Q46" s="2"/>
    </row>
    <row r="47" spans="2:17" x14ac:dyDescent="0.2">
      <c r="B47" s="10" t="s">
        <v>52</v>
      </c>
      <c r="C47" s="13">
        <f t="shared" si="7"/>
        <v>0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2"/>
      <c r="Q47" s="2"/>
    </row>
    <row r="48" spans="2:17" x14ac:dyDescent="0.2">
      <c r="B48" s="10" t="s">
        <v>53</v>
      </c>
      <c r="C48" s="13">
        <f t="shared" si="7"/>
        <v>0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2"/>
      <c r="Q48" s="2"/>
    </row>
    <row r="49" spans="2:17" x14ac:dyDescent="0.2">
      <c r="B49" s="10" t="s">
        <v>54</v>
      </c>
      <c r="C49" s="13">
        <f t="shared" si="7"/>
        <v>0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2"/>
      <c r="Q49" s="2"/>
    </row>
    <row r="50" spans="2:17" x14ac:dyDescent="0.2">
      <c r="B50" s="9" t="s">
        <v>55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12">
        <v>0</v>
      </c>
      <c r="P50" s="2"/>
      <c r="Q50" s="2"/>
    </row>
    <row r="51" spans="2:17" x14ac:dyDescent="0.2">
      <c r="B51" s="10" t="s">
        <v>56</v>
      </c>
      <c r="C51" s="13">
        <v>0</v>
      </c>
      <c r="D51" s="13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2"/>
      <c r="Q51" s="2"/>
    </row>
    <row r="52" spans="2:17" x14ac:dyDescent="0.2">
      <c r="B52" s="10" t="s">
        <v>57</v>
      </c>
      <c r="C52" s="13">
        <v>0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2"/>
      <c r="Q52" s="2"/>
    </row>
    <row r="53" spans="2:17" x14ac:dyDescent="0.2">
      <c r="B53" s="9" t="s">
        <v>58</v>
      </c>
      <c r="C53" s="12">
        <v>0</v>
      </c>
      <c r="D53" s="12">
        <v>0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2"/>
      <c r="Q53" s="2"/>
    </row>
    <row r="54" spans="2:17" x14ac:dyDescent="0.2">
      <c r="B54" s="10" t="s">
        <v>59</v>
      </c>
      <c r="C54" s="13">
        <v>0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2"/>
      <c r="Q54" s="2"/>
    </row>
    <row r="55" spans="2:17" x14ac:dyDescent="0.2">
      <c r="B55" s="10" t="s">
        <v>60</v>
      </c>
      <c r="C55" s="13">
        <v>0</v>
      </c>
      <c r="D55" s="13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2"/>
      <c r="Q55" s="2"/>
    </row>
    <row r="56" spans="2:17" x14ac:dyDescent="0.2">
      <c r="B56" s="9" t="s">
        <v>61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2"/>
      <c r="Q56" s="2"/>
    </row>
    <row r="57" spans="2:17" x14ac:dyDescent="0.2">
      <c r="B57" s="10" t="s">
        <v>62</v>
      </c>
      <c r="C57" s="13">
        <v>0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2"/>
      <c r="Q57" s="2"/>
    </row>
    <row r="58" spans="2:17" x14ac:dyDescent="0.2">
      <c r="B58" s="10" t="s">
        <v>63</v>
      </c>
      <c r="C58" s="13">
        <v>0</v>
      </c>
      <c r="D58" s="13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2"/>
      <c r="Q58" s="2"/>
    </row>
    <row r="59" spans="2:17" x14ac:dyDescent="0.2">
      <c r="B59" s="9" t="s">
        <v>64</v>
      </c>
      <c r="C59" s="12">
        <v>0</v>
      </c>
      <c r="D59" s="12">
        <v>0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2"/>
      <c r="Q59" s="2"/>
    </row>
    <row r="60" spans="2:17" x14ac:dyDescent="0.2">
      <c r="B60" s="10" t="s">
        <v>65</v>
      </c>
      <c r="C60" s="13">
        <v>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2"/>
      <c r="Q60" s="2"/>
    </row>
    <row r="61" spans="2:17" x14ac:dyDescent="0.2">
      <c r="B61" s="10" t="s">
        <v>66</v>
      </c>
      <c r="C61" s="13">
        <v>0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2"/>
      <c r="Q61" s="2"/>
    </row>
    <row r="62" spans="2:17" x14ac:dyDescent="0.2">
      <c r="B62" s="10" t="s">
        <v>67</v>
      </c>
      <c r="C62" s="13">
        <v>0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2"/>
      <c r="Q62" s="2"/>
    </row>
    <row r="63" spans="2:17" x14ac:dyDescent="0.2">
      <c r="B63" s="10" t="s">
        <v>68</v>
      </c>
      <c r="C63" s="13">
        <v>0</v>
      </c>
      <c r="D63" s="13">
        <v>0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2"/>
      <c r="Q63" s="2"/>
    </row>
    <row r="64" spans="2:17" ht="6" customHeight="1" x14ac:dyDescent="0.2">
      <c r="B64" s="3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</row>
    <row r="65" spans="3:3" x14ac:dyDescent="0.2">
      <c r="C65" s="2"/>
    </row>
    <row r="66" spans="3:3" x14ac:dyDescent="0.2">
      <c r="C66" s="2"/>
    </row>
  </sheetData>
  <mergeCells count="3">
    <mergeCell ref="B1:O1"/>
    <mergeCell ref="B2:O2"/>
    <mergeCell ref="B3:O3"/>
  </mergeCells>
  <printOptions horizontalCentered="1"/>
  <pageMargins left="0" right="0" top="0.74803149606299213" bottom="0.74803149606299213" header="0.31496062992125984" footer="0.31496062992125984"/>
  <pageSetup scale="52" fitToHeight="10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Calendarizado 2019</vt:lpstr>
      <vt:lpstr>'Calendarizado 2019'!Área_de_impresión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USUARIO</cp:lastModifiedBy>
  <cp:lastPrinted>2016-01-26T15:58:50Z</cp:lastPrinted>
  <dcterms:created xsi:type="dcterms:W3CDTF">2014-01-23T15:01:32Z</dcterms:created>
  <dcterms:modified xsi:type="dcterms:W3CDTF">2019-05-02T20:19:11Z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NORMA  CALENDARIZADO MENSUAL AUTORIZADO 2015.xlsx</vt:lpwstr>
  </property>
</Properties>
</file>