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2025\CUENTA PÚBLICA\CUARTO TRIMESTRE\PLATAFORMA SECRETARIA DE SALUD\"/>
    </mc:Choice>
  </mc:AlternateContent>
  <xr:revisionPtr revIDLastSave="0" documentId="13_ncr:1_{DC5CBFED-3B9D-4CC2-BF27-2E8AB41460BE}" xr6:coauthVersionLast="36" xr6:coauthVersionMax="36" xr10:uidLastSave="{00000000-0000-0000-0000-000000000000}"/>
  <bookViews>
    <workbookView xWindow="0" yWindow="0" windowWidth="28800" windowHeight="11505" xr2:uid="{902792D0-53EC-45F8-977B-6A26A411C399}"/>
  </bookViews>
  <sheets>
    <sheet name="PPI (2)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 localSheetId="0">[1]ECABR!#REF!</definedName>
    <definedName name="A">[1]ECABR!#REF!</definedName>
    <definedName name="A_impresión_IM" localSheetId="0">[1]ECABR!#REF!</definedName>
    <definedName name="A_impresión_IM">[1]ECABR!#REF!</definedName>
    <definedName name="abc" localSheetId="0">[2]TOTAL!#REF!</definedName>
    <definedName name="abc">[2]TOTAL!#REF!</definedName>
    <definedName name="ALFONSO">[1]ECABR!#REF!</definedName>
    <definedName name="_xlnm.Extract" localSheetId="0">[3]EGRESOS!#REF!</definedName>
    <definedName name="_xlnm.Extract">[3]EGRESOS!#REF!</definedName>
    <definedName name="_xlnm.Print_Area" localSheetId="0">'PPI (2)'!$A$1:$Q$135</definedName>
    <definedName name="B" localSheetId="0">[3]EGRESOS!#REF!</definedName>
    <definedName name="B">[3]EGRESOS!#REF!</definedName>
    <definedName name="BASE" localSheetId="0">#REF!</definedName>
    <definedName name="BASE">#REF!</definedName>
    <definedName name="_xlnm.Database" localSheetId="0">[5]REPORTO!#REF!</definedName>
    <definedName name="_xlnm.Database">[5]REPORTO!#REF!</definedName>
    <definedName name="cba" localSheetId="0">[2]TOTAL!#REF!</definedName>
    <definedName name="cba">[2]TOTAL!#REF!</definedName>
    <definedName name="cie" localSheetId="0">[1]ECABR!#REF!</definedName>
    <definedName name="cie">[1]ECABR!#REF!</definedName>
    <definedName name="EGRESOS">#REF!</definedName>
    <definedName name="ELOY" localSheetId="0">#REF!</definedName>
    <definedName name="ELOY">#REF!</definedName>
    <definedName name="ESF">#REF!</definedName>
    <definedName name="Fecha" localSheetId="0">#REF!</definedName>
    <definedName name="Fecha">#REF!</definedName>
    <definedName name="HF">[6]T1705HF!$B$20:$B$20</definedName>
    <definedName name="Instituto">#REF!</definedName>
    <definedName name="ju" localSheetId="0">[5]REPORTO!#REF!</definedName>
    <definedName name="ju">[5]REPORTO!#REF!</definedName>
    <definedName name="mao" localSheetId="0">[1]ECABR!#REF!</definedName>
    <definedName name="mao">[1]ECABR!#REF!</definedName>
    <definedName name="N" localSheetId="0">#REF!</definedName>
    <definedName name="N">#REF!</definedName>
    <definedName name="NDM">[5]REPORTO!#REF!</definedName>
    <definedName name="REPORTO" localSheetId="0">#REF!</definedName>
    <definedName name="REPORTO">#REF!</definedName>
    <definedName name="TCAIE">[7]CH1902!$B$20:$B$20</definedName>
    <definedName name="TCFEEIS" localSheetId="0">#REF!</definedName>
    <definedName name="TCFEEIS">#REF!</definedName>
    <definedName name="_xlnm.Print_Titles" localSheetId="0">'PPI (2)'!$1:$3</definedName>
    <definedName name="TRASP" localSheetId="0">#REF!</definedName>
    <definedName name="TRASP">#REF!</definedName>
    <definedName name="U" localSheetId="0">#REF!</definedName>
    <definedName name="U">#REF!</definedName>
    <definedName name="x" localSheetId="0">#REF!</definedName>
    <definedName name="x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34" i="1" l="1"/>
  <c r="P134" i="1"/>
  <c r="I134" i="1"/>
  <c r="H134" i="1"/>
  <c r="G134" i="1"/>
  <c r="Q133" i="1"/>
  <c r="P133" i="1"/>
  <c r="O133" i="1"/>
  <c r="N133" i="1"/>
  <c r="Q132" i="1"/>
  <c r="P132" i="1"/>
  <c r="O132" i="1"/>
  <c r="N132" i="1"/>
  <c r="Q131" i="1"/>
  <c r="P131" i="1"/>
  <c r="O131" i="1"/>
  <c r="N131" i="1"/>
  <c r="Q130" i="1"/>
  <c r="P130" i="1"/>
  <c r="O130" i="1"/>
  <c r="N130" i="1"/>
  <c r="Q129" i="1"/>
  <c r="P129" i="1"/>
  <c r="O129" i="1"/>
  <c r="N129" i="1"/>
  <c r="Q128" i="1"/>
  <c r="P128" i="1"/>
  <c r="O128" i="1"/>
  <c r="N128" i="1"/>
  <c r="Q127" i="1"/>
  <c r="P127" i="1"/>
  <c r="O127" i="1"/>
  <c r="N127" i="1"/>
  <c r="Q126" i="1"/>
  <c r="P126" i="1"/>
  <c r="O126" i="1"/>
  <c r="N126" i="1"/>
  <c r="Q125" i="1"/>
  <c r="P125" i="1"/>
  <c r="O125" i="1"/>
  <c r="N125" i="1"/>
  <c r="Q124" i="1"/>
  <c r="P124" i="1"/>
  <c r="O124" i="1"/>
  <c r="N124" i="1"/>
  <c r="Q123" i="1"/>
  <c r="P123" i="1"/>
  <c r="O123" i="1"/>
  <c r="N123" i="1"/>
  <c r="Q122" i="1"/>
  <c r="P122" i="1"/>
  <c r="O122" i="1"/>
  <c r="N122" i="1"/>
  <c r="Q121" i="1"/>
  <c r="P121" i="1"/>
  <c r="O121" i="1"/>
  <c r="N121" i="1"/>
  <c r="Q120" i="1"/>
  <c r="P120" i="1"/>
  <c r="O120" i="1"/>
  <c r="N120" i="1"/>
  <c r="Q119" i="1"/>
  <c r="P119" i="1"/>
  <c r="O119" i="1"/>
  <c r="N119" i="1"/>
  <c r="Q118" i="1"/>
  <c r="P118" i="1"/>
  <c r="O118" i="1"/>
  <c r="N118" i="1"/>
  <c r="Q117" i="1"/>
  <c r="P117" i="1"/>
  <c r="O117" i="1"/>
  <c r="N117" i="1"/>
  <c r="Q116" i="1"/>
  <c r="P116" i="1"/>
  <c r="O116" i="1"/>
  <c r="N116" i="1"/>
  <c r="Q115" i="1"/>
  <c r="P115" i="1"/>
  <c r="O115" i="1"/>
  <c r="N115" i="1"/>
  <c r="Q114" i="1"/>
  <c r="P114" i="1"/>
  <c r="O114" i="1"/>
  <c r="N114" i="1"/>
  <c r="Q113" i="1"/>
  <c r="P113" i="1"/>
  <c r="O113" i="1"/>
  <c r="N113" i="1"/>
  <c r="Q112" i="1"/>
  <c r="P112" i="1"/>
  <c r="O112" i="1"/>
  <c r="N112" i="1"/>
  <c r="Q111" i="1"/>
  <c r="P111" i="1"/>
  <c r="O111" i="1"/>
  <c r="N111" i="1"/>
  <c r="Q110" i="1"/>
  <c r="P110" i="1"/>
  <c r="O110" i="1"/>
  <c r="N110" i="1"/>
  <c r="Q109" i="1"/>
  <c r="P109" i="1"/>
  <c r="O109" i="1"/>
  <c r="N109" i="1"/>
  <c r="Q108" i="1"/>
  <c r="P108" i="1"/>
  <c r="O108" i="1"/>
  <c r="N108" i="1"/>
  <c r="Q107" i="1"/>
  <c r="P107" i="1"/>
  <c r="O107" i="1"/>
  <c r="N107" i="1"/>
  <c r="Q106" i="1"/>
  <c r="P106" i="1"/>
  <c r="O106" i="1"/>
  <c r="N106" i="1"/>
  <c r="Q105" i="1"/>
  <c r="P105" i="1"/>
  <c r="O105" i="1"/>
  <c r="N105" i="1"/>
  <c r="Q104" i="1"/>
  <c r="P104" i="1"/>
  <c r="O104" i="1"/>
  <c r="N104" i="1"/>
  <c r="Q103" i="1"/>
  <c r="P103" i="1"/>
  <c r="O103" i="1"/>
  <c r="N103" i="1"/>
  <c r="Q102" i="1"/>
  <c r="P102" i="1"/>
  <c r="O102" i="1"/>
  <c r="N102" i="1"/>
  <c r="Q101" i="1"/>
  <c r="P101" i="1"/>
  <c r="O101" i="1"/>
  <c r="N101" i="1"/>
  <c r="Q100" i="1"/>
  <c r="P100" i="1"/>
  <c r="O100" i="1"/>
  <c r="N100" i="1"/>
  <c r="Q99" i="1"/>
  <c r="P99" i="1"/>
  <c r="O99" i="1"/>
  <c r="N99" i="1"/>
  <c r="Q98" i="1"/>
  <c r="P98" i="1"/>
  <c r="O98" i="1"/>
  <c r="N98" i="1"/>
  <c r="Q97" i="1"/>
  <c r="P97" i="1"/>
  <c r="O97" i="1"/>
  <c r="N97" i="1"/>
  <c r="Q96" i="1"/>
  <c r="P96" i="1"/>
  <c r="O96" i="1"/>
  <c r="N96" i="1"/>
  <c r="Q95" i="1"/>
  <c r="P95" i="1"/>
  <c r="O95" i="1"/>
  <c r="N95" i="1"/>
  <c r="Q94" i="1"/>
  <c r="P94" i="1"/>
  <c r="O94" i="1"/>
  <c r="N94" i="1"/>
  <c r="Q93" i="1"/>
  <c r="P93" i="1"/>
  <c r="O93" i="1"/>
  <c r="N93" i="1"/>
  <c r="Q92" i="1"/>
  <c r="P92" i="1"/>
  <c r="O92" i="1"/>
  <c r="N92" i="1"/>
  <c r="Q91" i="1"/>
  <c r="P91" i="1"/>
  <c r="O91" i="1"/>
  <c r="N91" i="1"/>
  <c r="Q90" i="1"/>
  <c r="P90" i="1"/>
  <c r="O90" i="1"/>
  <c r="N90" i="1"/>
  <c r="Q89" i="1"/>
  <c r="P89" i="1"/>
  <c r="O89" i="1"/>
  <c r="N89" i="1"/>
  <c r="Q88" i="1"/>
  <c r="P88" i="1"/>
  <c r="O88" i="1"/>
  <c r="N88" i="1"/>
  <c r="Q87" i="1"/>
  <c r="P87" i="1"/>
  <c r="O87" i="1"/>
  <c r="N87" i="1"/>
  <c r="Q86" i="1"/>
  <c r="P86" i="1"/>
  <c r="O86" i="1"/>
  <c r="N86" i="1"/>
  <c r="Q85" i="1"/>
  <c r="P85" i="1"/>
  <c r="O85" i="1"/>
  <c r="N85" i="1"/>
  <c r="Q84" i="1"/>
  <c r="P84" i="1"/>
  <c r="O84" i="1"/>
  <c r="N84" i="1"/>
  <c r="Q83" i="1"/>
  <c r="P83" i="1"/>
  <c r="O83" i="1"/>
  <c r="N83" i="1"/>
  <c r="Q82" i="1"/>
  <c r="P82" i="1"/>
  <c r="O82" i="1"/>
  <c r="N82" i="1"/>
  <c r="Q81" i="1"/>
  <c r="P81" i="1"/>
  <c r="O81" i="1"/>
  <c r="N81" i="1"/>
  <c r="Q80" i="1"/>
  <c r="P80" i="1"/>
  <c r="O80" i="1"/>
  <c r="N80" i="1"/>
  <c r="Q79" i="1"/>
  <c r="P79" i="1"/>
  <c r="O79" i="1"/>
  <c r="N79" i="1"/>
  <c r="Q78" i="1"/>
  <c r="P78" i="1"/>
  <c r="O78" i="1"/>
  <c r="N78" i="1"/>
  <c r="Q77" i="1"/>
  <c r="P77" i="1"/>
  <c r="O77" i="1"/>
  <c r="N77" i="1"/>
  <c r="Q76" i="1"/>
  <c r="P76" i="1"/>
  <c r="O76" i="1"/>
  <c r="N76" i="1"/>
  <c r="Q75" i="1"/>
  <c r="P75" i="1"/>
  <c r="O75" i="1"/>
  <c r="N75" i="1"/>
  <c r="Q74" i="1"/>
  <c r="P74" i="1"/>
  <c r="O74" i="1"/>
  <c r="N74" i="1"/>
  <c r="Q73" i="1"/>
  <c r="P73" i="1"/>
  <c r="O73" i="1"/>
  <c r="N73" i="1"/>
  <c r="Q72" i="1"/>
  <c r="P72" i="1"/>
  <c r="O72" i="1"/>
  <c r="N72" i="1"/>
  <c r="Q71" i="1"/>
  <c r="P71" i="1"/>
  <c r="O71" i="1"/>
  <c r="N71" i="1"/>
  <c r="Q70" i="1"/>
  <c r="P70" i="1"/>
  <c r="O70" i="1"/>
  <c r="N70" i="1"/>
  <c r="Q69" i="1"/>
  <c r="P69" i="1"/>
  <c r="O69" i="1"/>
  <c r="N69" i="1"/>
  <c r="Q68" i="1"/>
  <c r="P68" i="1"/>
  <c r="O68" i="1"/>
  <c r="N68" i="1"/>
  <c r="Q67" i="1"/>
  <c r="P67" i="1"/>
  <c r="O67" i="1"/>
  <c r="N67" i="1"/>
  <c r="Q66" i="1"/>
  <c r="P66" i="1"/>
  <c r="O66" i="1"/>
  <c r="N66" i="1"/>
  <c r="Q65" i="1"/>
  <c r="P65" i="1"/>
  <c r="O65" i="1"/>
  <c r="N65" i="1"/>
  <c r="Q64" i="1"/>
  <c r="P64" i="1"/>
  <c r="O64" i="1"/>
  <c r="N64" i="1"/>
  <c r="Q63" i="1"/>
  <c r="P63" i="1"/>
  <c r="O63" i="1"/>
  <c r="N63" i="1"/>
  <c r="Q62" i="1"/>
  <c r="P62" i="1"/>
  <c r="O62" i="1"/>
  <c r="N62" i="1"/>
  <c r="Q61" i="1"/>
  <c r="P61" i="1"/>
  <c r="O61" i="1"/>
  <c r="N61" i="1"/>
  <c r="Q60" i="1"/>
  <c r="P60" i="1"/>
  <c r="O60" i="1"/>
  <c r="N60" i="1"/>
  <c r="Q59" i="1"/>
  <c r="P59" i="1"/>
  <c r="O59" i="1"/>
  <c r="N59" i="1"/>
  <c r="Q58" i="1"/>
  <c r="P58" i="1"/>
  <c r="O58" i="1"/>
  <c r="N58" i="1"/>
  <c r="Q57" i="1"/>
  <c r="P57" i="1"/>
  <c r="O57" i="1"/>
  <c r="N57" i="1"/>
  <c r="Q56" i="1"/>
  <c r="P56" i="1"/>
  <c r="O56" i="1"/>
  <c r="N56" i="1"/>
  <c r="Q55" i="1"/>
  <c r="P55" i="1"/>
  <c r="O55" i="1"/>
  <c r="N55" i="1"/>
  <c r="Q54" i="1"/>
  <c r="P54" i="1"/>
  <c r="O54" i="1"/>
  <c r="N54" i="1"/>
  <c r="Q53" i="1"/>
  <c r="P53" i="1"/>
  <c r="O53" i="1"/>
  <c r="N53" i="1"/>
  <c r="Q52" i="1"/>
  <c r="P52" i="1"/>
  <c r="O52" i="1"/>
  <c r="N52" i="1"/>
  <c r="Q51" i="1"/>
  <c r="P51" i="1"/>
  <c r="O51" i="1"/>
  <c r="N51" i="1"/>
  <c r="Q50" i="1"/>
  <c r="P50" i="1"/>
  <c r="O50" i="1"/>
  <c r="N50" i="1"/>
  <c r="Q49" i="1"/>
  <c r="P49" i="1"/>
  <c r="O49" i="1"/>
  <c r="N49" i="1"/>
  <c r="Q48" i="1"/>
  <c r="P48" i="1"/>
  <c r="O48" i="1"/>
  <c r="N48" i="1"/>
  <c r="Q47" i="1"/>
  <c r="P47" i="1"/>
  <c r="O47" i="1"/>
  <c r="N47" i="1"/>
  <c r="Q46" i="1"/>
  <c r="P46" i="1"/>
  <c r="O46" i="1"/>
  <c r="N46" i="1"/>
  <c r="Q45" i="1"/>
  <c r="P45" i="1"/>
  <c r="O45" i="1"/>
  <c r="N45" i="1"/>
  <c r="Q44" i="1"/>
  <c r="P44" i="1"/>
  <c r="O44" i="1"/>
  <c r="N44" i="1"/>
  <c r="Q43" i="1"/>
  <c r="P43" i="1"/>
  <c r="O43" i="1"/>
  <c r="N43" i="1"/>
  <c r="Q42" i="1"/>
  <c r="P42" i="1"/>
  <c r="O42" i="1"/>
  <c r="N42" i="1"/>
  <c r="Q41" i="1"/>
  <c r="P41" i="1"/>
  <c r="O41" i="1"/>
  <c r="N41" i="1"/>
  <c r="Q40" i="1"/>
  <c r="P40" i="1"/>
  <c r="O40" i="1"/>
  <c r="N40" i="1"/>
  <c r="Q39" i="1"/>
  <c r="P39" i="1"/>
  <c r="O39" i="1"/>
  <c r="N39" i="1"/>
  <c r="Q38" i="1"/>
  <c r="P38" i="1"/>
  <c r="O38" i="1"/>
  <c r="N38" i="1"/>
  <c r="Q37" i="1"/>
  <c r="P37" i="1"/>
  <c r="O37" i="1"/>
  <c r="N37" i="1"/>
  <c r="Q36" i="1"/>
  <c r="P36" i="1"/>
  <c r="O36" i="1"/>
  <c r="N36" i="1"/>
  <c r="Q35" i="1"/>
  <c r="P35" i="1"/>
  <c r="O35" i="1"/>
  <c r="N35" i="1"/>
  <c r="Q34" i="1"/>
  <c r="P34" i="1"/>
  <c r="O34" i="1"/>
  <c r="N34" i="1"/>
  <c r="Q33" i="1"/>
  <c r="P33" i="1"/>
  <c r="O33" i="1"/>
  <c r="N33" i="1"/>
  <c r="Q32" i="1"/>
  <c r="P32" i="1"/>
  <c r="O32" i="1"/>
  <c r="N32" i="1"/>
  <c r="Q31" i="1"/>
  <c r="P31" i="1"/>
  <c r="O31" i="1"/>
  <c r="N31" i="1"/>
  <c r="Q30" i="1"/>
  <c r="P30" i="1"/>
  <c r="O30" i="1"/>
  <c r="N30" i="1"/>
  <c r="Q29" i="1"/>
  <c r="P29" i="1"/>
  <c r="O29" i="1"/>
  <c r="N29" i="1"/>
  <c r="Q28" i="1"/>
  <c r="P28" i="1"/>
  <c r="O28" i="1"/>
  <c r="N28" i="1"/>
  <c r="Q27" i="1"/>
  <c r="P27" i="1"/>
  <c r="O27" i="1"/>
  <c r="N27" i="1"/>
  <c r="Q26" i="1"/>
  <c r="P26" i="1"/>
  <c r="O26" i="1"/>
  <c r="N26" i="1"/>
  <c r="Q25" i="1"/>
  <c r="P25" i="1"/>
  <c r="O25" i="1"/>
  <c r="N25" i="1"/>
  <c r="Q24" i="1"/>
  <c r="P24" i="1"/>
  <c r="O24" i="1"/>
  <c r="N24" i="1"/>
  <c r="Q23" i="1"/>
  <c r="P23" i="1"/>
  <c r="O23" i="1"/>
  <c r="N23" i="1"/>
  <c r="Q22" i="1"/>
  <c r="P22" i="1"/>
  <c r="O22" i="1"/>
  <c r="N22" i="1"/>
  <c r="Q21" i="1"/>
  <c r="P21" i="1"/>
  <c r="O21" i="1"/>
  <c r="N21" i="1"/>
  <c r="Q20" i="1"/>
  <c r="P20" i="1"/>
  <c r="O20" i="1"/>
  <c r="N20" i="1"/>
  <c r="Q19" i="1"/>
  <c r="P19" i="1"/>
  <c r="O19" i="1"/>
  <c r="N19" i="1"/>
  <c r="Q18" i="1"/>
  <c r="P18" i="1"/>
  <c r="O18" i="1"/>
  <c r="N18" i="1"/>
  <c r="Q17" i="1"/>
  <c r="P17" i="1"/>
  <c r="O17" i="1"/>
  <c r="N17" i="1"/>
  <c r="Q16" i="1"/>
  <c r="P16" i="1"/>
  <c r="O16" i="1"/>
  <c r="N16" i="1"/>
  <c r="Q15" i="1"/>
  <c r="P15" i="1"/>
  <c r="O15" i="1"/>
  <c r="N15" i="1"/>
  <c r="Q14" i="1"/>
  <c r="P14" i="1"/>
  <c r="O14" i="1"/>
  <c r="N14" i="1"/>
  <c r="Q13" i="1"/>
  <c r="P13" i="1"/>
  <c r="O13" i="1"/>
  <c r="N13" i="1"/>
  <c r="Q12" i="1"/>
  <c r="P12" i="1"/>
  <c r="O12" i="1"/>
  <c r="N12" i="1"/>
  <c r="Q11" i="1"/>
  <c r="P11" i="1"/>
  <c r="O11" i="1"/>
  <c r="N11" i="1"/>
  <c r="Q10" i="1"/>
  <c r="P10" i="1"/>
  <c r="O10" i="1"/>
  <c r="N10" i="1"/>
  <c r="Q9" i="1"/>
  <c r="P9" i="1"/>
  <c r="O9" i="1"/>
  <c r="N9" i="1"/>
  <c r="Q8" i="1"/>
  <c r="P8" i="1"/>
  <c r="O8" i="1"/>
  <c r="N8" i="1"/>
  <c r="Q7" i="1"/>
  <c r="P7" i="1"/>
  <c r="O7" i="1"/>
  <c r="N7" i="1"/>
  <c r="Q6" i="1"/>
  <c r="P6" i="1"/>
  <c r="O6" i="1"/>
  <c r="N6" i="1"/>
  <c r="Q5" i="1"/>
  <c r="P5" i="1"/>
  <c r="O5" i="1"/>
  <c r="N5" i="1"/>
  <c r="Q4" i="1"/>
  <c r="P4" i="1"/>
  <c r="O4" i="1"/>
  <c r="N4" i="1"/>
</calcChain>
</file>

<file path=xl/sharedStrings.xml><?xml version="1.0" encoding="utf-8"?>
<sst xmlns="http://schemas.openxmlformats.org/spreadsheetml/2006/main" count="929" uniqueCount="246">
  <si>
    <t>INSTITUTO DE SALUD PUBLICA DEL ESTADO DE GUANAJUATO
Programas y Proyectos de Inversión
Del 1 de Enero al 31 de Diciembre de 2025
(Cifras en Pesos)</t>
  </si>
  <si>
    <t>Inversión</t>
  </si>
  <si>
    <t>Metas</t>
  </si>
  <si>
    <t>% Avance Financiero</t>
  </si>
  <si>
    <t>% Avance Metas</t>
  </si>
  <si>
    <t>Clave del Programa/ Proyecto</t>
  </si>
  <si>
    <t>Nombre</t>
  </si>
  <si>
    <t>Partida</t>
  </si>
  <si>
    <t>Descripción</t>
  </si>
  <si>
    <t>Clave UR</t>
  </si>
  <si>
    <t>Descripción 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</si>
  <si>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</si>
  <si>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</si>
  <si>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</si>
  <si>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</si>
  <si>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</si>
  <si>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</si>
  <si>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</si>
  <si>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</si>
  <si>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</si>
  <si>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</si>
  <si>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E012PB1260</t>
  </si>
  <si>
    <t>HOSPITALIZACIÓN Y VALORACIÓN DE PACIENTES EN EL HOSPITAL MATERNO INFANTIL DE IRAPUATO</t>
  </si>
  <si>
    <t>5110</t>
  </si>
  <si>
    <t>BIENES MUEBLES</t>
  </si>
  <si>
    <t>211213019070205</t>
  </si>
  <si>
    <t>HOSPITAL MATERNO INFANTIL IRAPUATO</t>
  </si>
  <si>
    <t>Porcentaje</t>
  </si>
  <si>
    <t>E012PB1284</t>
  </si>
  <si>
    <t>HOSPITALIZACIÓN Y VALORACIÓN DE PACIENTES EN EL HOSPITAL COMUNITARIO TARIMORO</t>
  </si>
  <si>
    <t>211213019070417</t>
  </si>
  <si>
    <t>HOSPITAL COMUNITARIO TARIMORO</t>
  </si>
  <si>
    <t>E012PB1324</t>
  </si>
  <si>
    <t>ATENCIÓN DE PACIENTES EN EL CENTRO DE ATENCIÓN INTEGRAL A LA SALUD MENTAL DE LEÓN</t>
  </si>
  <si>
    <t>211213019070201</t>
  </si>
  <si>
    <t>CTRO ATEN INTEGRAL SALUD MENTAL DE LEÓN</t>
  </si>
  <si>
    <t>E012PB2140</t>
  </si>
  <si>
    <t>HOSPITALIZACIÓN Y VALORACIÓN DE PACIENTES EN EL HOSPITAL COMUNITARIO ABASOLO</t>
  </si>
  <si>
    <t>211213019070401</t>
  </si>
  <si>
    <t>HOSPITAL COMUNITARIO ABASOLO</t>
  </si>
  <si>
    <t>E012QA34182502</t>
  </si>
  <si>
    <t>MOBILIARIO CENTRO DE SALUD XICHÚ</t>
  </si>
  <si>
    <t>211213019040200</t>
  </si>
  <si>
    <t>JURISDICCIÓN SANITARIA II ISAPEG</t>
  </si>
  <si>
    <t>E064PB27792504013</t>
  </si>
  <si>
    <t>IGUALDAD DE GÉNERO EN SALUD</t>
  </si>
  <si>
    <t>211213019030300</t>
  </si>
  <si>
    <t>DIR GRAL DE PREV Y PROM DE LA SALUD</t>
  </si>
  <si>
    <t>E064PB27792504175</t>
  </si>
  <si>
    <t>SALUD SEXUAL Y REPROD PARA ADOLESCENTES</t>
  </si>
  <si>
    <t>E064PB27792504193</t>
  </si>
  <si>
    <t>PERSONAS EN MOVILIDAD</t>
  </si>
  <si>
    <t>E064PB3414</t>
  </si>
  <si>
    <t>OPERACIÓN Y ADMINISTRACIÓN DE LA DIRECCIÓN GENERAL DE ATENCIÓN MÉDICA IMPULSANDO LAS ACCIONES DE ATE</t>
  </si>
  <si>
    <t>211213019030400</t>
  </si>
  <si>
    <t>DIRECCIÓN GENERAL DE ATENCIÓN MÉDICA</t>
  </si>
  <si>
    <t>E064PB34142504173</t>
  </si>
  <si>
    <t>PREVENCIÓN Y ATENCIÓN DE LAS ADICCIONES</t>
  </si>
  <si>
    <t>M006GB1115</t>
  </si>
  <si>
    <t>OPERACIÓN ADMINISTRATIVA DE LA DIRECCIÓN GENERAL DE ADMINISTRACIÓN</t>
  </si>
  <si>
    <t>211213019020200</t>
  </si>
  <si>
    <t>DIR GRAL DE ADMINISTRACIÓN ISAPEG</t>
  </si>
  <si>
    <t>M006GB1116</t>
  </si>
  <si>
    <t>OPERACIÓN ADMINISTRATIVA DE LA DIRECCIÓN GENERAL DE RECURSOS MATERIALES Y SERVICIOS GENERALES</t>
  </si>
  <si>
    <t>211213019020400</t>
  </si>
  <si>
    <t>DIR GRAL DE REC MAT Y SERV GRALES</t>
  </si>
  <si>
    <t>M006GB1117</t>
  </si>
  <si>
    <t>OPERACIÓN Y ADMINISTRACIÓN DE LA DIRECCIÓN GENERAL DE RECURSOS HUMANOS.</t>
  </si>
  <si>
    <t>211213019020300</t>
  </si>
  <si>
    <t>DIR GRAL DE RECURSOS HUMANOS ISAPEG</t>
  </si>
  <si>
    <t>M007GC2099</t>
  </si>
  <si>
    <t>ATENCIÓN DE ASUNTOS EN LA COORDINACIÓN DE ASUNTOS JURÍDICOS</t>
  </si>
  <si>
    <t>211213019010300</t>
  </si>
  <si>
    <t>COORDINACIÓN DE ASUNTOS JURÍDICOS ISAPEG</t>
  </si>
  <si>
    <t>M007GC2103</t>
  </si>
  <si>
    <t>OPERACIÓN Y ADMINISTRACIÓN DE LA DIRECCIÓN GENERAL DE PLANEACIÓN</t>
  </si>
  <si>
    <t>211213019020100</t>
  </si>
  <si>
    <t>DIRECCIÓN GENERAL DE PLANEACIÓN</t>
  </si>
  <si>
    <t>5120</t>
  </si>
  <si>
    <t>E064PB27792504123</t>
  </si>
  <si>
    <t>SALUD PERINATAL</t>
  </si>
  <si>
    <t>E012PB1216</t>
  </si>
  <si>
    <t>HOSPITALIZACIÓN Y VALORACIÓN DE PACIENTES EN EL HOSPITAL GENERAL DE SILAO</t>
  </si>
  <si>
    <t>5150</t>
  </si>
  <si>
    <t>211213019070114</t>
  </si>
  <si>
    <t>HOSPITAL GENERAL SILAO</t>
  </si>
  <si>
    <t>E012PB1219</t>
  </si>
  <si>
    <t>HOSPITALIZACIÓN Y VALORACIÓN DE PACIENTES EN EL HOSPITAL GENERAL DOLORES HIDALGO CUNA DE LA INDEPEND</t>
  </si>
  <si>
    <t>211213019070103</t>
  </si>
  <si>
    <t>HOSPITAL GENERAL DOLORES HIDALGO</t>
  </si>
  <si>
    <t>E012PB1240</t>
  </si>
  <si>
    <t>HOSPITALIZACIÓN Y VALORACIÓN DE PACIENTES EN EL HOSPITAL GENERAL SAN LUIS DE LA PAZ</t>
  </si>
  <si>
    <t>211213019070112</t>
  </si>
  <si>
    <t>HOSPITAL GENERAL SAN LUIS DE LA PAZ</t>
  </si>
  <si>
    <t>E012PB1256</t>
  </si>
  <si>
    <t>HOSPITALIZACIÓN Y VALORACIÓN DE PACIENTES EN EL HOSPITAL MATERNO DE CELAYA</t>
  </si>
  <si>
    <t>211213019070204</t>
  </si>
  <si>
    <t>HOSPITAL MATER DE CELAYA</t>
  </si>
  <si>
    <t>E012PB1299</t>
  </si>
  <si>
    <t>HOSPITALIZACIÓN Y VALORACIÓN DE PACIENTES EN EL HOSPITAL COMUNITARIO SAN FELIPE</t>
  </si>
  <si>
    <t>211213019070414</t>
  </si>
  <si>
    <t>HOSPITAL COMUNITARIO SAN FELIPE</t>
  </si>
  <si>
    <t>E064PB11012499</t>
  </si>
  <si>
    <t>R24 JURISDICCIÓN VI</t>
  </si>
  <si>
    <t>211213019040600</t>
  </si>
  <si>
    <t>JURISDICCIÓN SANITARIA VI ISAPEG</t>
  </si>
  <si>
    <t>E064PB27792504017</t>
  </si>
  <si>
    <t>PLANIFICACIÓN FAMILIAR Y ANTICONCEPCIÓN</t>
  </si>
  <si>
    <t>E064PB27792504021</t>
  </si>
  <si>
    <t>SALUD BUCAL</t>
  </si>
  <si>
    <t>E064PB27792504118</t>
  </si>
  <si>
    <t>ABORTO SEGURO</t>
  </si>
  <si>
    <t>E064PB27792504166</t>
  </si>
  <si>
    <t>ENFERMEDADES CARDIOMETABOLICAS</t>
  </si>
  <si>
    <t>E064PB27792504187</t>
  </si>
  <si>
    <t>COMUNIDADES Y MUNICIPIOS</t>
  </si>
  <si>
    <t>E064PB27792504189</t>
  </si>
  <si>
    <t>ESTILOS DE VIDA SALUDABLES</t>
  </si>
  <si>
    <t>E064PB27792504194</t>
  </si>
  <si>
    <t>PREVENCIÓN Y CONTROL DE EDAS</t>
  </si>
  <si>
    <t>E064PB27792505009</t>
  </si>
  <si>
    <t>DENGUE</t>
  </si>
  <si>
    <t>E064PB27792505034</t>
  </si>
  <si>
    <t>VIGILANCIA EPIDEMIOLÓGICA</t>
  </si>
  <si>
    <t>E064PB27792505188</t>
  </si>
  <si>
    <t>EMERGENCIAS EN SALUD</t>
  </si>
  <si>
    <t>E064PB34142504184</t>
  </si>
  <si>
    <t>VIOLENCIA DE GÉNERO</t>
  </si>
  <si>
    <t>E064QC13282406</t>
  </si>
  <si>
    <t>FORTALECIMIENTO A OBSERVATORIOS DE LESIONES</t>
  </si>
  <si>
    <t>E064QC42092502</t>
  </si>
  <si>
    <t>ADQUISICIÓN DE TABLETAS</t>
  </si>
  <si>
    <t>211213019030000</t>
  </si>
  <si>
    <t>COORD GENERAL DE SALUD PÚBLICA ISAPEG</t>
  </si>
  <si>
    <t>M005GA2098</t>
  </si>
  <si>
    <t>OPERACIÓN Y ADMINISTRACIÓN DEL LA DIRECCIÓN GENERAL DEL ISAPEG</t>
  </si>
  <si>
    <t>211213019010000</t>
  </si>
  <si>
    <t>DESPACHO DE LA DIRECCIÓN GRAL DEL ISAPEG</t>
  </si>
  <si>
    <t>M005GA20982499</t>
  </si>
  <si>
    <t>R24 DIRECCIÓN ISAPEG</t>
  </si>
  <si>
    <t>M006GB11152511089</t>
  </si>
  <si>
    <t>SISTEMAS DE INFORMACIÓN EN SALUD</t>
  </si>
  <si>
    <t>M006GB11172499</t>
  </si>
  <si>
    <t>R24 DIRECCIÓN RH</t>
  </si>
  <si>
    <t>M007GC11132499</t>
  </si>
  <si>
    <t>R24 DIRECCIÓN SALUD</t>
  </si>
  <si>
    <t>5190</t>
  </si>
  <si>
    <t>E012PB1263</t>
  </si>
  <si>
    <t>HOSPITALIZACIÓN Y VALORACIÓN DE PACIENTES EN EL HOSPITAL COMUNITARIO APASEO EL GRANDE</t>
  </si>
  <si>
    <t>211213019070403</t>
  </si>
  <si>
    <t>HOSPITAL COMUNITARIO APASEO EL GRANDE</t>
  </si>
  <si>
    <t>E012PB1228</t>
  </si>
  <si>
    <t>HOSPITALIZACIÓN Y VALORACIÓN DE PACIENTES EN EL HOSPITAL GENERAL LEÓN</t>
  </si>
  <si>
    <t>5210</t>
  </si>
  <si>
    <t>211213019070106</t>
  </si>
  <si>
    <t>HOSPITAL GENERAL LEÓN</t>
  </si>
  <si>
    <t>E012PB31982408082</t>
  </si>
  <si>
    <t>ENSEÑANZA</t>
  </si>
  <si>
    <t>5290</t>
  </si>
  <si>
    <t>E064PB27792504026</t>
  </si>
  <si>
    <t>SEGURIDAD VIAL</t>
  </si>
  <si>
    <t>5310</t>
  </si>
  <si>
    <t>E012PB12282499</t>
  </si>
  <si>
    <t>R24 HOSPITAL LEÓN</t>
  </si>
  <si>
    <t>E012PB1237</t>
  </si>
  <si>
    <t>HOSPITALIZACIÓN Y VALORACIÓN DE PACIENTES EN EL HOSPITAL GENERAL SALVATIERRA</t>
  </si>
  <si>
    <t>211213019070110</t>
  </si>
  <si>
    <t>HOSPITAL GENERAL SALVATIERRA</t>
  </si>
  <si>
    <t>E012PB27762504149</t>
  </si>
  <si>
    <t>VIG EN SALUD PÚBLICA POR LABORATORIO</t>
  </si>
  <si>
    <t>211213019070305</t>
  </si>
  <si>
    <t>LABORATORIO ESTATAL DE SALUD PUB DE GTO</t>
  </si>
  <si>
    <t>E012QA34182501</t>
  </si>
  <si>
    <t>EQUIPAMIENTO MEDICO CENTRO DE SALUD XICHÚ</t>
  </si>
  <si>
    <t>E064PB27792504182</t>
  </si>
  <si>
    <t>PREV Y CONTROL DE ENF ZOONÓTICAS Y EMERG</t>
  </si>
  <si>
    <t>E064QC13312501</t>
  </si>
  <si>
    <t>DETECCIÓN DE CÁNCER CÉRVICO UTERINO CON CITOLOGÍA BASE LIQUIDA</t>
  </si>
  <si>
    <t>5320</t>
  </si>
  <si>
    <t>E012QC00632501</t>
  </si>
  <si>
    <t>ADQUISICIÓN DE AMBULANCIAS EQUIPADAS</t>
  </si>
  <si>
    <t>5410</t>
  </si>
  <si>
    <t>211213019070306</t>
  </si>
  <si>
    <t>SISTEMA DE URGENCIAS DEL ESTADO DE GTO</t>
  </si>
  <si>
    <t>5620</t>
  </si>
  <si>
    <t>5640</t>
  </si>
  <si>
    <t>M006GB11152499</t>
  </si>
  <si>
    <t>R24 DIRECCIÓN ADM</t>
  </si>
  <si>
    <t>M007GC1113</t>
  </si>
  <si>
    <t>OPERACIÓN ADMINISTRATIVA DE LA DIRECCIÓN GENERAL DE ATENCIÓN MÉDICA</t>
  </si>
  <si>
    <t>5650</t>
  </si>
  <si>
    <t>E064PB27792504191</t>
  </si>
  <si>
    <t>MOD DE ATENCIÓN MÉDICA PREHOSPITALARIA</t>
  </si>
  <si>
    <t>E012PB11102499</t>
  </si>
  <si>
    <t>R24 CENTRO TRANSFUSIONAL</t>
  </si>
  <si>
    <t>5660</t>
  </si>
  <si>
    <t>211213019070301</t>
  </si>
  <si>
    <t>CENTRO ESTATAL DE MEDICINA TRANSFUSIONAL</t>
  </si>
  <si>
    <t>5670</t>
  </si>
  <si>
    <t>E012PB1251</t>
  </si>
  <si>
    <t>HOSPITALIZACIÓN Y VALORACIÓN DE PACIENTES EN EL HOSPITAL COMUNITARIO APASEO EL ALTO</t>
  </si>
  <si>
    <t>211213019070402</t>
  </si>
  <si>
    <t>HOSPITAL COMUNITARIO APASEO EL ALTO</t>
  </si>
  <si>
    <t>E012PB32832499</t>
  </si>
  <si>
    <t>R24 UNIDADES VI</t>
  </si>
  <si>
    <t>5690</t>
  </si>
  <si>
    <t>E012QA14922301</t>
  </si>
  <si>
    <t>AMP Y REM HC ROMITA (URG, CEYE Y HOSP)</t>
  </si>
  <si>
    <t>6220</t>
  </si>
  <si>
    <t>OBRA</t>
  </si>
  <si>
    <t>211213019070412</t>
  </si>
  <si>
    <t>HOSPITAL COMUNITARIO ROMITA</t>
  </si>
  <si>
    <t>E012QA15242301</t>
  </si>
  <si>
    <t>UMAPS SAN JUAN DE CERANO YURIRIA</t>
  </si>
  <si>
    <t>211213019040500</t>
  </si>
  <si>
    <t>JURISDICCIÓN SANITARIA V ISAPEG</t>
  </si>
  <si>
    <t>E012QA26152301</t>
  </si>
  <si>
    <t>TERMINACIÓN DE LA DIG Y ADECUACIÓN DEL CAISAME</t>
  </si>
  <si>
    <t>E012QA27472401</t>
  </si>
  <si>
    <t>PROYECTO EJECUTIVO UMAPS OBRAJUELO</t>
  </si>
  <si>
    <t>211213019040300</t>
  </si>
  <si>
    <t>JURISDICCIÓN SANITARIA III ISAPEG</t>
  </si>
  <si>
    <t>E012QA28122301</t>
  </si>
  <si>
    <t>TERMINACIÓN REMODELACIÓN HC SAN FELIPE</t>
  </si>
  <si>
    <t>E012QA28142201</t>
  </si>
  <si>
    <t>SUSTITUCIÓN CAISES VILLAGRÁN</t>
  </si>
  <si>
    <t>E012QA32952301</t>
  </si>
  <si>
    <t>TERMINACIÓN DE AMP Y FORT DEL HG URIANGATO</t>
  </si>
  <si>
    <t>211213019070115</t>
  </si>
  <si>
    <t>HOSPITAL GENERAL URIANGATO</t>
  </si>
  <si>
    <t>E012QA33052501</t>
  </si>
  <si>
    <t>CONCLUSIÓN SUSTITUCIÓN UMAPS VALTIERRA</t>
  </si>
  <si>
    <t>E012QA34182401</t>
  </si>
  <si>
    <t>TERMINACIÓN CESSA XICHÚ</t>
  </si>
  <si>
    <t>E012QA37012401</t>
  </si>
  <si>
    <t>PROYECTO INTEGRAL CAISES LEÓN</t>
  </si>
  <si>
    <t>211213019040700</t>
  </si>
  <si>
    <t>JURISDICCIÓN SANITARIA VII ISAPEG</t>
  </si>
  <si>
    <t>E012QA38912301</t>
  </si>
  <si>
    <t>PE ÁREA DE RADIOTERAPIA HG LEÓN</t>
  </si>
  <si>
    <t>E012QA40142401</t>
  </si>
  <si>
    <t>PE SUST MURO UMAPS LA BORUNDA COMONFORT</t>
  </si>
  <si>
    <t>DIRECCION GENERAL DE PREVENCIÓN Y PROMOCION DE LA SALUD</t>
  </si>
  <si>
    <t>E064PB27792504190</t>
  </si>
  <si>
    <t>MERCADOTECNIA SOCIAL EN SALUD-LABORATORIOS DE COMUNICACIÓN DE RIESGOS</t>
  </si>
  <si>
    <t>"Bajo protesta de decir verdad declaramos que los Estados Financieros y sus notas, son razonablemente correctos y son responsabilidad del emisor"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</si>
</sst>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2" fillId="0" borderId="0"/>
    <xf numFmtId="0" fontId="5" fillId="0" borderId="0"/>
    <xf numFmtId="0" fontId="5" fillId="0" borderId="0"/>
  </cellStyleXfs>
  <cellXfs count="38">
    <xf numFmtId="0" fontId="0" fillId="0" borderId="0" xfId="0"/>
    <xf numFmtId="0" fontId="3" fillId="2" borderId="1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3" xfId="2" applyFont="1" applyFill="1" applyBorder="1" applyAlignment="1" applyProtection="1">
      <alignment horizontal="center" wrapText="1"/>
      <protection locked="0"/>
    </xf>
    <xf numFmtId="0" fontId="4" fillId="0" borderId="0" xfId="2" applyFont="1"/>
    <xf numFmtId="0" fontId="3" fillId="2" borderId="4" xfId="3" applyFont="1" applyFill="1" applyBorder="1" applyAlignment="1" applyProtection="1">
      <alignment horizontal="center" vertical="top" wrapText="1"/>
      <protection locked="0"/>
    </xf>
    <xf numFmtId="0" fontId="3" fillId="2" borderId="5" xfId="3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7" xfId="2" applyFont="1" applyFill="1" applyBorder="1" applyAlignment="1" applyProtection="1">
      <alignment horizontal="center" wrapText="1"/>
      <protection locked="0"/>
    </xf>
    <xf numFmtId="0" fontId="3" fillId="2" borderId="8" xfId="2" applyFont="1" applyFill="1" applyBorder="1" applyAlignment="1" applyProtection="1">
      <alignment horizontal="center" wrapText="1"/>
      <protection locked="0"/>
    </xf>
    <xf numFmtId="0" fontId="3" fillId="2" borderId="6" xfId="2" applyFont="1" applyFill="1" applyBorder="1" applyAlignment="1" applyProtection="1">
      <alignment horizontal="center"/>
      <protection locked="0"/>
    </xf>
    <xf numFmtId="0" fontId="3" fillId="2" borderId="8" xfId="2" applyFont="1" applyFill="1" applyBorder="1" applyAlignment="1" applyProtection="1">
      <alignment horizontal="center"/>
      <protection locked="0"/>
    </xf>
    <xf numFmtId="0" fontId="3" fillId="2" borderId="6" xfId="4" applyFont="1" applyFill="1" applyBorder="1" applyAlignment="1" applyProtection="1">
      <alignment horizontal="center" vertical="center"/>
      <protection locked="0"/>
    </xf>
    <xf numFmtId="0" fontId="3" fillId="2" borderId="9" xfId="4" applyFont="1" applyFill="1" applyBorder="1" applyAlignment="1" applyProtection="1">
      <alignment horizontal="center" vertical="center"/>
      <protection locked="0"/>
    </xf>
    <xf numFmtId="0" fontId="3" fillId="2" borderId="10" xfId="3" applyFont="1" applyFill="1" applyBorder="1" applyAlignment="1" applyProtection="1">
      <alignment horizontal="center" vertical="top" wrapText="1"/>
      <protection locked="0"/>
    </xf>
    <xf numFmtId="0" fontId="3" fillId="2" borderId="11" xfId="3" applyFont="1" applyFill="1" applyBorder="1" applyAlignment="1" applyProtection="1">
      <alignment horizontal="center" vertical="top" wrapText="1"/>
      <protection locked="0"/>
    </xf>
    <xf numFmtId="0" fontId="3" fillId="2" borderId="12" xfId="2" applyFont="1" applyFill="1" applyBorder="1" applyAlignment="1" applyProtection="1">
      <alignment vertical="center" wrapText="1"/>
      <protection locked="0"/>
    </xf>
    <xf numFmtId="0" fontId="3" fillId="2" borderId="12" xfId="2" applyFont="1" applyFill="1" applyBorder="1" applyAlignment="1" applyProtection="1">
      <alignment wrapText="1"/>
      <protection locked="0"/>
    </xf>
    <xf numFmtId="4" fontId="3" fillId="2" borderId="13" xfId="4" applyNumberFormat="1" applyFont="1" applyFill="1" applyBorder="1" applyAlignment="1" applyProtection="1">
      <alignment vertical="center" wrapText="1"/>
      <protection locked="0"/>
    </xf>
    <xf numFmtId="49" fontId="6" fillId="0" borderId="14" xfId="3" applyNumberFormat="1" applyFont="1" applyBorder="1" applyAlignment="1" applyProtection="1">
      <alignment vertical="top" wrapText="1"/>
      <protection locked="0"/>
    </xf>
    <xf numFmtId="49" fontId="6" fillId="0" borderId="14" xfId="3" applyNumberFormat="1" applyFont="1" applyBorder="1" applyAlignment="1" applyProtection="1">
      <alignment horizontal="center" vertical="top" wrapText="1"/>
      <protection locked="0"/>
    </xf>
    <xf numFmtId="49" fontId="6" fillId="0" borderId="14" xfId="3" applyNumberFormat="1" applyFont="1" applyBorder="1" applyAlignment="1" applyProtection="1">
      <alignment horizontal="left" vertical="top" wrapText="1"/>
      <protection locked="0"/>
    </xf>
    <xf numFmtId="3" fontId="6" fillId="0" borderId="14" xfId="2" applyNumberFormat="1" applyFont="1" applyBorder="1" applyAlignment="1" applyProtection="1">
      <alignment horizontal="right" vertical="center" wrapText="1"/>
      <protection locked="0"/>
    </xf>
    <xf numFmtId="0" fontId="6" fillId="0" borderId="14" xfId="2" applyFont="1" applyBorder="1" applyAlignment="1" applyProtection="1">
      <alignment horizontal="center" vertical="center" wrapText="1"/>
      <protection locked="0"/>
    </xf>
    <xf numFmtId="0" fontId="6" fillId="0" borderId="14" xfId="2" applyFont="1" applyBorder="1" applyAlignment="1" applyProtection="1">
      <alignment vertical="center" wrapText="1"/>
      <protection locked="0"/>
    </xf>
    <xf numFmtId="10" fontId="6" fillId="0" borderId="14" xfId="1" applyNumberFormat="1" applyFont="1" applyBorder="1" applyAlignment="1" applyProtection="1">
      <alignment horizontal="center" vertical="center" wrapText="1"/>
      <protection locked="0"/>
    </xf>
    <xf numFmtId="10" fontId="6" fillId="0" borderId="14" xfId="1" applyNumberFormat="1" applyFont="1" applyBorder="1" applyAlignment="1" applyProtection="1">
      <alignment vertical="center" wrapText="1"/>
      <protection locked="0"/>
    </xf>
    <xf numFmtId="3" fontId="6" fillId="0" borderId="15" xfId="2" applyNumberFormat="1" applyFont="1" applyBorder="1" applyAlignment="1" applyProtection="1">
      <alignment horizontal="right" vertical="center" wrapText="1"/>
      <protection locked="0"/>
    </xf>
    <xf numFmtId="0" fontId="6" fillId="0" borderId="15" xfId="2" applyFont="1" applyBorder="1" applyAlignment="1" applyProtection="1">
      <alignment horizontal="center" vertical="center" wrapText="1"/>
      <protection locked="0"/>
    </xf>
    <xf numFmtId="0" fontId="6" fillId="0" borderId="15" xfId="2" applyFont="1" applyBorder="1" applyAlignment="1" applyProtection="1">
      <alignment vertical="center" wrapText="1"/>
      <protection locked="0"/>
    </xf>
    <xf numFmtId="10" fontId="6" fillId="0" borderId="15" xfId="1" applyNumberFormat="1" applyFont="1" applyBorder="1" applyAlignment="1" applyProtection="1">
      <alignment horizontal="center" vertical="center" wrapText="1"/>
      <protection locked="0"/>
    </xf>
    <xf numFmtId="10" fontId="6" fillId="0" borderId="15" xfId="1" applyNumberFormat="1" applyFont="1" applyBorder="1" applyAlignment="1" applyProtection="1">
      <alignment vertical="center" wrapText="1"/>
      <protection locked="0"/>
    </xf>
    <xf numFmtId="1" fontId="6" fillId="0" borderId="14" xfId="3" applyNumberFormat="1" applyFont="1" applyBorder="1" applyAlignment="1" applyProtection="1">
      <alignment horizontal="center" vertical="top" wrapText="1"/>
      <protection locked="0"/>
    </xf>
    <xf numFmtId="0" fontId="2" fillId="0" borderId="0" xfId="2"/>
    <xf numFmtId="3" fontId="1" fillId="0" borderId="15" xfId="2" applyNumberFormat="1" applyFont="1" applyBorder="1" applyAlignment="1">
      <alignment horizontal="right"/>
    </xf>
    <xf numFmtId="10" fontId="7" fillId="0" borderId="16" xfId="1" applyNumberFormat="1" applyFont="1" applyFill="1" applyBorder="1" applyAlignment="1" applyProtection="1">
      <alignment vertical="center" wrapText="1"/>
      <protection locked="0"/>
    </xf>
    <xf numFmtId="0" fontId="2" fillId="0" borderId="0" xfId="2" applyBorder="1"/>
    <xf numFmtId="0" fontId="4" fillId="3" borderId="0" xfId="2" applyFont="1" applyFill="1"/>
  </cellXfs>
  <cellStyles count="5">
    <cellStyle name="Normal" xfId="0" builtinId="0"/>
    <cellStyle name="Normal 4 2" xfId="4" xr:uid="{0147278C-295E-4814-BA75-F830498292EA}"/>
    <cellStyle name="Normal 8 13" xfId="2" xr:uid="{B995162C-F2E0-445B-A0C4-038F391A0F51}"/>
    <cellStyle name="Normal_141008Reportes Cuadros Institucionales-sectorialesADV" xfId="3" xr:uid="{198AE2B6-8380-40A0-8093-34B1ED051674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3\DepuracionCuentas$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cuments/2025/CUENTA%20P&#218;BLICA/CUARTO%20TRIMESTRE/EDITABLE/3019%20ISAPEG%20CP%204T%20202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  <sheetName val="EA"/>
      <sheetName val="EAA"/>
      <sheetName val="EADOP"/>
      <sheetName val="ECSF"/>
      <sheetName val="EFE"/>
      <sheetName val="ESF"/>
      <sheetName val="EVHP"/>
      <sheetName val="Notas 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"/>
      <sheetName val="ESF"/>
      <sheetName val="VHP"/>
      <sheetName val="CSF"/>
      <sheetName val="EFE"/>
      <sheetName val="EAA"/>
      <sheetName val="ADP"/>
      <sheetName val="IPC"/>
      <sheetName val="Notas a los Edos Financieros"/>
      <sheetName val="Notas ACT"/>
      <sheetName val="N ESF"/>
      <sheetName val="Notas VHP"/>
      <sheetName val="Notas EFE"/>
      <sheetName val="Conciliacion_Ig"/>
      <sheetName val="Conciliacion_Eg"/>
      <sheetName val="Notas Memoria"/>
      <sheetName val="EAI"/>
      <sheetName val="EAI (2)"/>
      <sheetName val="EAI (3)"/>
      <sheetName val="EAE-COG"/>
      <sheetName val="EAE-CA 1"/>
      <sheetName val="EAE-CA 2"/>
      <sheetName val="EAE-CA 3"/>
      <sheetName val="EAE-CTG"/>
      <sheetName val="EAE-CFG"/>
      <sheetName val="ENT"/>
      <sheetName val="IND"/>
      <sheetName val="FFF"/>
      <sheetName val="PPI (2)"/>
      <sheetName val="INR"/>
      <sheetName val="IPF"/>
      <sheetName val="GCP"/>
      <sheetName val="RBM"/>
      <sheetName val="RBI"/>
      <sheetName val="Muebles_Contable"/>
      <sheetName val="Inmuebles_Contable"/>
      <sheetName val="Rel Cta Banc"/>
      <sheetName val="DGFR"/>
      <sheetName val="Ayudas y Subsidios"/>
      <sheetName val="Esq Bur"/>
      <sheetName val="Información Adicional"/>
      <sheetName val="CONCENTRADO PAG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09002-2A1A-4135-83FB-95E4E7595FFF}">
  <sheetPr>
    <tabColor rgb="FF00B050"/>
    <pageSetUpPr fitToPage="1"/>
  </sheetPr>
  <dimension ref="A1:Q135"/>
  <sheetViews>
    <sheetView showGridLines="0" tabSelected="1" workbookViewId="0">
      <selection activeCell="Q135" sqref="A1:Q135"/>
    </sheetView>
  </sheetViews>
  <sheetFormatPr baseColWidth="10" defaultRowHeight="12.75" x14ac:dyDescent="0.2"/>
  <cols>
    <col min="1" max="1" width="17.7109375" style="37" customWidth="1"/>
    <col min="2" max="2" width="29.28515625" style="4" customWidth="1"/>
    <col min="3" max="3" width="11.42578125" style="4"/>
    <col min="4" max="4" width="14.140625" style="4" customWidth="1"/>
    <col min="5" max="5" width="16" style="4" customWidth="1"/>
    <col min="6" max="6" width="19.85546875" style="4" customWidth="1"/>
    <col min="7" max="7" width="11.42578125" style="4"/>
    <col min="8" max="9" width="12.140625" style="4" customWidth="1"/>
    <col min="10" max="10" width="11.5703125" style="4" customWidth="1"/>
    <col min="11" max="15" width="11.42578125" style="4"/>
    <col min="16" max="16" width="12.28515625" style="37" customWidth="1"/>
    <col min="17" max="16384" width="11.42578125" style="4"/>
  </cols>
  <sheetData>
    <row r="1" spans="1:17" ht="48.7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7" x14ac:dyDescent="0.2">
      <c r="A2" s="5"/>
      <c r="B2" s="6"/>
      <c r="C2" s="6"/>
      <c r="D2" s="6"/>
      <c r="E2" s="6"/>
      <c r="F2" s="6"/>
      <c r="G2" s="7" t="s">
        <v>1</v>
      </c>
      <c r="H2" s="8"/>
      <c r="I2" s="9"/>
      <c r="J2" s="7" t="s">
        <v>2</v>
      </c>
      <c r="K2" s="8"/>
      <c r="L2" s="8"/>
      <c r="M2" s="9"/>
      <c r="N2" s="10" t="s">
        <v>3</v>
      </c>
      <c r="O2" s="11"/>
      <c r="P2" s="12" t="s">
        <v>4</v>
      </c>
      <c r="Q2" s="13"/>
    </row>
    <row r="3" spans="1:17" ht="24" customHeight="1" thickBot="1" x14ac:dyDescent="0.25">
      <c r="A3" s="14" t="s">
        <v>5</v>
      </c>
      <c r="B3" s="15" t="s">
        <v>6</v>
      </c>
      <c r="C3" s="15" t="s">
        <v>7</v>
      </c>
      <c r="D3" s="15" t="s">
        <v>8</v>
      </c>
      <c r="E3" s="15" t="s">
        <v>9</v>
      </c>
      <c r="F3" s="15" t="s">
        <v>10</v>
      </c>
      <c r="G3" s="16" t="s">
        <v>11</v>
      </c>
      <c r="H3" s="16" t="s">
        <v>12</v>
      </c>
      <c r="I3" s="16" t="s">
        <v>13</v>
      </c>
      <c r="J3" s="16" t="s">
        <v>14</v>
      </c>
      <c r="K3" s="16" t="s">
        <v>12</v>
      </c>
      <c r="L3" s="16" t="s">
        <v>15</v>
      </c>
      <c r="M3" s="16" t="s">
        <v>16</v>
      </c>
      <c r="N3" s="17" t="s">
        <v>17</v>
      </c>
      <c r="O3" s="17" t="s">
        <v>18</v>
      </c>
      <c r="P3" s="17" t="s">
        <v>19</v>
      </c>
      <c r="Q3" s="18" t="s">
        <v>20</v>
      </c>
    </row>
    <row r="4" spans="1:17" ht="33.75" x14ac:dyDescent="0.2">
      <c r="A4" s="19" t="s">
        <v>21</v>
      </c>
      <c r="B4" s="19" t="s">
        <v>22</v>
      </c>
      <c r="C4" s="20" t="s">
        <v>23</v>
      </c>
      <c r="D4" s="20" t="s">
        <v>24</v>
      </c>
      <c r="E4" s="20" t="s">
        <v>25</v>
      </c>
      <c r="F4" s="21" t="s">
        <v>26</v>
      </c>
      <c r="G4" s="22">
        <v>0</v>
      </c>
      <c r="H4" s="22">
        <v>34800</v>
      </c>
      <c r="I4" s="22">
        <v>0</v>
      </c>
      <c r="J4" s="23"/>
      <c r="K4" s="23"/>
      <c r="L4" s="23"/>
      <c r="M4" s="24" t="s">
        <v>27</v>
      </c>
      <c r="N4" s="25">
        <f>IF(G4&gt;0,I4/G4,0)</f>
        <v>0</v>
      </c>
      <c r="O4" s="25">
        <f>IF(H4&gt;0,I4/H4,0)</f>
        <v>0</v>
      </c>
      <c r="P4" s="26">
        <f t="shared" ref="P4:P67" si="0">IF(J4=0,0,L4/J4)</f>
        <v>0</v>
      </c>
      <c r="Q4" s="26">
        <f t="shared" ref="Q4:Q67" si="1">IF(L4=0,0,L4/K4)</f>
        <v>0</v>
      </c>
    </row>
    <row r="5" spans="1:17" ht="33.75" x14ac:dyDescent="0.2">
      <c r="A5" s="19" t="s">
        <v>28</v>
      </c>
      <c r="B5" s="19" t="s">
        <v>29</v>
      </c>
      <c r="C5" s="20" t="s">
        <v>23</v>
      </c>
      <c r="D5" s="20" t="s">
        <v>24</v>
      </c>
      <c r="E5" s="20" t="s">
        <v>30</v>
      </c>
      <c r="F5" s="21" t="s">
        <v>31</v>
      </c>
      <c r="G5" s="27">
        <v>0</v>
      </c>
      <c r="H5" s="27">
        <v>59185.5</v>
      </c>
      <c r="I5" s="27">
        <v>23548</v>
      </c>
      <c r="J5" s="28"/>
      <c r="K5" s="28"/>
      <c r="L5" s="28"/>
      <c r="M5" s="29" t="s">
        <v>27</v>
      </c>
      <c r="N5" s="30">
        <f t="shared" ref="N5:N68" si="2">IF(G5&gt;0,I5/G5,0)</f>
        <v>0</v>
      </c>
      <c r="O5" s="30">
        <f t="shared" ref="O5:O68" si="3">IF(H5&gt;0,I5/H5,0)</f>
        <v>0.39786772097895601</v>
      </c>
      <c r="P5" s="31">
        <f t="shared" si="0"/>
        <v>0</v>
      </c>
      <c r="Q5" s="31">
        <f t="shared" si="1"/>
        <v>0</v>
      </c>
    </row>
    <row r="6" spans="1:17" ht="33.75" x14ac:dyDescent="0.2">
      <c r="A6" s="19" t="s">
        <v>32</v>
      </c>
      <c r="B6" s="19" t="s">
        <v>33</v>
      </c>
      <c r="C6" s="20" t="s">
        <v>23</v>
      </c>
      <c r="D6" s="20" t="s">
        <v>24</v>
      </c>
      <c r="E6" s="20" t="s">
        <v>34</v>
      </c>
      <c r="F6" s="21" t="s">
        <v>35</v>
      </c>
      <c r="G6" s="27">
        <v>0</v>
      </c>
      <c r="H6" s="27">
        <v>29500</v>
      </c>
      <c r="I6" s="27">
        <v>0</v>
      </c>
      <c r="J6" s="28"/>
      <c r="K6" s="28"/>
      <c r="L6" s="28"/>
      <c r="M6" s="29" t="s">
        <v>27</v>
      </c>
      <c r="N6" s="30">
        <f t="shared" si="2"/>
        <v>0</v>
      </c>
      <c r="O6" s="30">
        <f t="shared" si="3"/>
        <v>0</v>
      </c>
      <c r="P6" s="31">
        <f t="shared" si="0"/>
        <v>0</v>
      </c>
      <c r="Q6" s="31">
        <f t="shared" si="1"/>
        <v>0</v>
      </c>
    </row>
    <row r="7" spans="1:17" ht="33.75" x14ac:dyDescent="0.2">
      <c r="A7" s="19" t="s">
        <v>36</v>
      </c>
      <c r="B7" s="19" t="s">
        <v>37</v>
      </c>
      <c r="C7" s="20" t="s">
        <v>23</v>
      </c>
      <c r="D7" s="20" t="s">
        <v>24</v>
      </c>
      <c r="E7" s="20" t="s">
        <v>38</v>
      </c>
      <c r="F7" s="21" t="s">
        <v>39</v>
      </c>
      <c r="G7" s="27">
        <v>0</v>
      </c>
      <c r="H7" s="27">
        <v>117612</v>
      </c>
      <c r="I7" s="27">
        <v>0</v>
      </c>
      <c r="J7" s="28"/>
      <c r="K7" s="28"/>
      <c r="L7" s="28"/>
      <c r="M7" s="29" t="s">
        <v>27</v>
      </c>
      <c r="N7" s="30">
        <f t="shared" si="2"/>
        <v>0</v>
      </c>
      <c r="O7" s="30">
        <f t="shared" si="3"/>
        <v>0</v>
      </c>
      <c r="P7" s="31">
        <f t="shared" si="0"/>
        <v>0</v>
      </c>
      <c r="Q7" s="31">
        <f t="shared" si="1"/>
        <v>0</v>
      </c>
    </row>
    <row r="8" spans="1:17" ht="22.5" x14ac:dyDescent="0.2">
      <c r="A8" s="19" t="s">
        <v>40</v>
      </c>
      <c r="B8" s="19" t="s">
        <v>41</v>
      </c>
      <c r="C8" s="20" t="s">
        <v>23</v>
      </c>
      <c r="D8" s="20" t="s">
        <v>24</v>
      </c>
      <c r="E8" s="20" t="s">
        <v>42</v>
      </c>
      <c r="F8" s="21" t="s">
        <v>43</v>
      </c>
      <c r="G8" s="27">
        <v>0</v>
      </c>
      <c r="H8" s="27">
        <v>926840.52</v>
      </c>
      <c r="I8" s="27">
        <v>926840.52</v>
      </c>
      <c r="J8" s="28"/>
      <c r="K8" s="28"/>
      <c r="L8" s="28"/>
      <c r="M8" s="29" t="s">
        <v>27</v>
      </c>
      <c r="N8" s="30">
        <f t="shared" si="2"/>
        <v>0</v>
      </c>
      <c r="O8" s="30">
        <f t="shared" si="3"/>
        <v>1</v>
      </c>
      <c r="P8" s="31">
        <f t="shared" si="0"/>
        <v>0</v>
      </c>
      <c r="Q8" s="31">
        <f t="shared" si="1"/>
        <v>0</v>
      </c>
    </row>
    <row r="9" spans="1:17" ht="22.5" x14ac:dyDescent="0.2">
      <c r="A9" s="19" t="s">
        <v>44</v>
      </c>
      <c r="B9" s="19" t="s">
        <v>45</v>
      </c>
      <c r="C9" s="20" t="s">
        <v>23</v>
      </c>
      <c r="D9" s="20" t="s">
        <v>24</v>
      </c>
      <c r="E9" s="20" t="s">
        <v>46</v>
      </c>
      <c r="F9" s="21" t="s">
        <v>47</v>
      </c>
      <c r="G9" s="27">
        <v>0</v>
      </c>
      <c r="H9" s="27">
        <v>0</v>
      </c>
      <c r="I9" s="27">
        <v>0</v>
      </c>
      <c r="J9" s="28"/>
      <c r="K9" s="28"/>
      <c r="L9" s="28"/>
      <c r="M9" s="29" t="s">
        <v>27</v>
      </c>
      <c r="N9" s="30">
        <f t="shared" si="2"/>
        <v>0</v>
      </c>
      <c r="O9" s="30">
        <f t="shared" si="3"/>
        <v>0</v>
      </c>
      <c r="P9" s="31">
        <f t="shared" si="0"/>
        <v>0</v>
      </c>
      <c r="Q9" s="31">
        <f t="shared" si="1"/>
        <v>0</v>
      </c>
    </row>
    <row r="10" spans="1:17" ht="22.5" x14ac:dyDescent="0.2">
      <c r="A10" s="19" t="s">
        <v>48</v>
      </c>
      <c r="B10" s="19" t="s">
        <v>49</v>
      </c>
      <c r="C10" s="20" t="s">
        <v>23</v>
      </c>
      <c r="D10" s="20" t="s">
        <v>24</v>
      </c>
      <c r="E10" s="20" t="s">
        <v>46</v>
      </c>
      <c r="F10" s="21" t="s">
        <v>47</v>
      </c>
      <c r="G10" s="27">
        <v>0</v>
      </c>
      <c r="H10" s="27">
        <v>12000</v>
      </c>
      <c r="I10" s="27">
        <v>0</v>
      </c>
      <c r="J10" s="28"/>
      <c r="K10" s="28"/>
      <c r="L10" s="28"/>
      <c r="M10" s="29" t="s">
        <v>27</v>
      </c>
      <c r="N10" s="30">
        <f t="shared" si="2"/>
        <v>0</v>
      </c>
      <c r="O10" s="30">
        <f t="shared" si="3"/>
        <v>0</v>
      </c>
      <c r="P10" s="31">
        <f t="shared" si="0"/>
        <v>0</v>
      </c>
      <c r="Q10" s="31">
        <f t="shared" si="1"/>
        <v>0</v>
      </c>
    </row>
    <row r="11" spans="1:17" ht="22.5" x14ac:dyDescent="0.2">
      <c r="A11" s="19" t="s">
        <v>50</v>
      </c>
      <c r="B11" s="19" t="s">
        <v>51</v>
      </c>
      <c r="C11" s="20" t="s">
        <v>23</v>
      </c>
      <c r="D11" s="20" t="s">
        <v>24</v>
      </c>
      <c r="E11" s="20" t="s">
        <v>46</v>
      </c>
      <c r="F11" s="21" t="s">
        <v>47</v>
      </c>
      <c r="G11" s="27">
        <v>0</v>
      </c>
      <c r="H11" s="27">
        <v>0</v>
      </c>
      <c r="I11" s="27">
        <v>0</v>
      </c>
      <c r="J11" s="28"/>
      <c r="K11" s="28"/>
      <c r="L11" s="28"/>
      <c r="M11" s="29" t="s">
        <v>27</v>
      </c>
      <c r="N11" s="30">
        <f t="shared" si="2"/>
        <v>0</v>
      </c>
      <c r="O11" s="30">
        <f t="shared" si="3"/>
        <v>0</v>
      </c>
      <c r="P11" s="31">
        <f t="shared" si="0"/>
        <v>0</v>
      </c>
      <c r="Q11" s="31">
        <f t="shared" si="1"/>
        <v>0</v>
      </c>
    </row>
    <row r="12" spans="1:17" ht="45" x14ac:dyDescent="0.2">
      <c r="A12" s="19" t="s">
        <v>52</v>
      </c>
      <c r="B12" s="19" t="s">
        <v>53</v>
      </c>
      <c r="C12" s="20" t="s">
        <v>23</v>
      </c>
      <c r="D12" s="20" t="s">
        <v>24</v>
      </c>
      <c r="E12" s="20" t="s">
        <v>54</v>
      </c>
      <c r="F12" s="21" t="s">
        <v>55</v>
      </c>
      <c r="G12" s="27">
        <v>0</v>
      </c>
      <c r="H12" s="27">
        <v>0</v>
      </c>
      <c r="I12" s="27">
        <v>0</v>
      </c>
      <c r="J12" s="28"/>
      <c r="K12" s="28"/>
      <c r="L12" s="28"/>
      <c r="M12" s="29" t="s">
        <v>27</v>
      </c>
      <c r="N12" s="30">
        <f t="shared" si="2"/>
        <v>0</v>
      </c>
      <c r="O12" s="30">
        <f t="shared" si="3"/>
        <v>0</v>
      </c>
      <c r="P12" s="31">
        <f t="shared" si="0"/>
        <v>0</v>
      </c>
      <c r="Q12" s="31">
        <f t="shared" si="1"/>
        <v>0</v>
      </c>
    </row>
    <row r="13" spans="1:17" ht="22.5" x14ac:dyDescent="0.2">
      <c r="A13" s="19" t="s">
        <v>56</v>
      </c>
      <c r="B13" s="19" t="s">
        <v>57</v>
      </c>
      <c r="C13" s="20" t="s">
        <v>23</v>
      </c>
      <c r="D13" s="20" t="s">
        <v>24</v>
      </c>
      <c r="E13" s="20" t="s">
        <v>54</v>
      </c>
      <c r="F13" s="21" t="s">
        <v>55</v>
      </c>
      <c r="G13" s="27">
        <v>0</v>
      </c>
      <c r="H13" s="27">
        <v>762000</v>
      </c>
      <c r="I13" s="27">
        <v>0</v>
      </c>
      <c r="J13" s="28"/>
      <c r="K13" s="28"/>
      <c r="L13" s="28"/>
      <c r="M13" s="29" t="s">
        <v>27</v>
      </c>
      <c r="N13" s="30">
        <f t="shared" si="2"/>
        <v>0</v>
      </c>
      <c r="O13" s="30">
        <f t="shared" si="3"/>
        <v>0</v>
      </c>
      <c r="P13" s="31">
        <f t="shared" si="0"/>
        <v>0</v>
      </c>
      <c r="Q13" s="31">
        <f t="shared" si="1"/>
        <v>0</v>
      </c>
    </row>
    <row r="14" spans="1:17" ht="33.75" x14ac:dyDescent="0.2">
      <c r="A14" s="19" t="s">
        <v>58</v>
      </c>
      <c r="B14" s="19" t="s">
        <v>59</v>
      </c>
      <c r="C14" s="20" t="s">
        <v>23</v>
      </c>
      <c r="D14" s="20" t="s">
        <v>24</v>
      </c>
      <c r="E14" s="20" t="s">
        <v>60</v>
      </c>
      <c r="F14" s="21" t="s">
        <v>61</v>
      </c>
      <c r="G14" s="27">
        <v>0</v>
      </c>
      <c r="H14" s="27">
        <v>10786.69</v>
      </c>
      <c r="I14" s="27">
        <v>0</v>
      </c>
      <c r="J14" s="28"/>
      <c r="K14" s="28"/>
      <c r="L14" s="28"/>
      <c r="M14" s="29" t="s">
        <v>27</v>
      </c>
      <c r="N14" s="30">
        <f t="shared" si="2"/>
        <v>0</v>
      </c>
      <c r="O14" s="30">
        <f t="shared" si="3"/>
        <v>0</v>
      </c>
      <c r="P14" s="31">
        <f t="shared" si="0"/>
        <v>0</v>
      </c>
      <c r="Q14" s="31">
        <f t="shared" si="1"/>
        <v>0</v>
      </c>
    </row>
    <row r="15" spans="1:17" ht="45" x14ac:dyDescent="0.2">
      <c r="A15" s="19" t="s">
        <v>62</v>
      </c>
      <c r="B15" s="19" t="s">
        <v>63</v>
      </c>
      <c r="C15" s="20" t="s">
        <v>23</v>
      </c>
      <c r="D15" s="20" t="s">
        <v>24</v>
      </c>
      <c r="E15" s="20" t="s">
        <v>64</v>
      </c>
      <c r="F15" s="21" t="s">
        <v>65</v>
      </c>
      <c r="G15" s="27">
        <v>0</v>
      </c>
      <c r="H15" s="27">
        <v>32360.07</v>
      </c>
      <c r="I15" s="27">
        <v>0</v>
      </c>
      <c r="J15" s="28"/>
      <c r="K15" s="28"/>
      <c r="L15" s="28"/>
      <c r="M15" s="29" t="s">
        <v>27</v>
      </c>
      <c r="N15" s="30">
        <f t="shared" si="2"/>
        <v>0</v>
      </c>
      <c r="O15" s="30">
        <f t="shared" si="3"/>
        <v>0</v>
      </c>
      <c r="P15" s="31">
        <f t="shared" si="0"/>
        <v>0</v>
      </c>
      <c r="Q15" s="31">
        <f t="shared" si="1"/>
        <v>0</v>
      </c>
    </row>
    <row r="16" spans="1:17" ht="33.75" x14ac:dyDescent="0.2">
      <c r="A16" s="19" t="s">
        <v>66</v>
      </c>
      <c r="B16" s="19" t="s">
        <v>67</v>
      </c>
      <c r="C16" s="20" t="s">
        <v>23</v>
      </c>
      <c r="D16" s="20" t="s">
        <v>24</v>
      </c>
      <c r="E16" s="20" t="s">
        <v>68</v>
      </c>
      <c r="F16" s="21" t="s">
        <v>69</v>
      </c>
      <c r="G16" s="27">
        <v>0</v>
      </c>
      <c r="H16" s="27">
        <v>81061.69</v>
      </c>
      <c r="I16" s="27">
        <v>56486</v>
      </c>
      <c r="J16" s="28"/>
      <c r="K16" s="28"/>
      <c r="L16" s="28"/>
      <c r="M16" s="29" t="s">
        <v>27</v>
      </c>
      <c r="N16" s="30">
        <f t="shared" si="2"/>
        <v>0</v>
      </c>
      <c r="O16" s="30">
        <f t="shared" si="3"/>
        <v>0.6968273175651778</v>
      </c>
      <c r="P16" s="31">
        <f t="shared" si="0"/>
        <v>0</v>
      </c>
      <c r="Q16" s="31">
        <f t="shared" si="1"/>
        <v>0</v>
      </c>
    </row>
    <row r="17" spans="1:17" ht="33.75" x14ac:dyDescent="0.2">
      <c r="A17" s="19" t="s">
        <v>70</v>
      </c>
      <c r="B17" s="19" t="s">
        <v>71</v>
      </c>
      <c r="C17" s="20" t="s">
        <v>23</v>
      </c>
      <c r="D17" s="20" t="s">
        <v>24</v>
      </c>
      <c r="E17" s="20" t="s">
        <v>72</v>
      </c>
      <c r="F17" s="21" t="s">
        <v>73</v>
      </c>
      <c r="G17" s="27">
        <v>0</v>
      </c>
      <c r="H17" s="27">
        <v>10786.69</v>
      </c>
      <c r="I17" s="27">
        <v>0</v>
      </c>
      <c r="J17" s="28"/>
      <c r="K17" s="28"/>
      <c r="L17" s="28"/>
      <c r="M17" s="29" t="s">
        <v>27</v>
      </c>
      <c r="N17" s="30">
        <f t="shared" si="2"/>
        <v>0</v>
      </c>
      <c r="O17" s="30">
        <f t="shared" si="3"/>
        <v>0</v>
      </c>
      <c r="P17" s="31">
        <f t="shared" si="0"/>
        <v>0</v>
      </c>
      <c r="Q17" s="31">
        <f t="shared" si="1"/>
        <v>0</v>
      </c>
    </row>
    <row r="18" spans="1:17" ht="22.5" x14ac:dyDescent="0.2">
      <c r="A18" s="19" t="s">
        <v>74</v>
      </c>
      <c r="B18" s="19" t="s">
        <v>75</v>
      </c>
      <c r="C18" s="20" t="s">
        <v>23</v>
      </c>
      <c r="D18" s="20" t="s">
        <v>24</v>
      </c>
      <c r="E18" s="20" t="s">
        <v>76</v>
      </c>
      <c r="F18" s="21" t="s">
        <v>77</v>
      </c>
      <c r="G18" s="27">
        <v>0</v>
      </c>
      <c r="H18" s="27">
        <v>10786.69</v>
      </c>
      <c r="I18" s="27">
        <v>0</v>
      </c>
      <c r="J18" s="28"/>
      <c r="K18" s="28"/>
      <c r="L18" s="28"/>
      <c r="M18" s="29" t="s">
        <v>27</v>
      </c>
      <c r="N18" s="30">
        <f t="shared" si="2"/>
        <v>0</v>
      </c>
      <c r="O18" s="30">
        <f t="shared" si="3"/>
        <v>0</v>
      </c>
      <c r="P18" s="31">
        <f t="shared" si="0"/>
        <v>0</v>
      </c>
      <c r="Q18" s="31">
        <f t="shared" si="1"/>
        <v>0</v>
      </c>
    </row>
    <row r="19" spans="1:17" ht="22.5" x14ac:dyDescent="0.2">
      <c r="A19" s="19" t="s">
        <v>40</v>
      </c>
      <c r="B19" s="19" t="s">
        <v>41</v>
      </c>
      <c r="C19" s="20" t="s">
        <v>78</v>
      </c>
      <c r="D19" s="20" t="s">
        <v>24</v>
      </c>
      <c r="E19" s="20" t="s">
        <v>42</v>
      </c>
      <c r="F19" s="21" t="s">
        <v>43</v>
      </c>
      <c r="G19" s="27">
        <v>0</v>
      </c>
      <c r="H19" s="27">
        <v>83178.64</v>
      </c>
      <c r="I19" s="27">
        <v>83178.64</v>
      </c>
      <c r="J19" s="28"/>
      <c r="K19" s="28"/>
      <c r="L19" s="28"/>
      <c r="M19" s="29" t="s">
        <v>27</v>
      </c>
      <c r="N19" s="30">
        <f t="shared" si="2"/>
        <v>0</v>
      </c>
      <c r="O19" s="30">
        <f t="shared" si="3"/>
        <v>1</v>
      </c>
      <c r="P19" s="31">
        <f t="shared" si="0"/>
        <v>0</v>
      </c>
      <c r="Q19" s="31">
        <f t="shared" si="1"/>
        <v>0</v>
      </c>
    </row>
    <row r="20" spans="1:17" ht="22.5" x14ac:dyDescent="0.2">
      <c r="A20" s="19" t="s">
        <v>79</v>
      </c>
      <c r="B20" s="19" t="s">
        <v>80</v>
      </c>
      <c r="C20" s="20" t="s">
        <v>78</v>
      </c>
      <c r="D20" s="20" t="s">
        <v>24</v>
      </c>
      <c r="E20" s="20" t="s">
        <v>46</v>
      </c>
      <c r="F20" s="21" t="s">
        <v>47</v>
      </c>
      <c r="G20" s="27">
        <v>0</v>
      </c>
      <c r="H20" s="27">
        <v>0</v>
      </c>
      <c r="I20" s="27">
        <v>0</v>
      </c>
      <c r="J20" s="28"/>
      <c r="K20" s="28"/>
      <c r="L20" s="28"/>
      <c r="M20" s="29" t="s">
        <v>27</v>
      </c>
      <c r="N20" s="30">
        <f t="shared" si="2"/>
        <v>0</v>
      </c>
      <c r="O20" s="30">
        <f t="shared" si="3"/>
        <v>0</v>
      </c>
      <c r="P20" s="31">
        <f t="shared" si="0"/>
        <v>0</v>
      </c>
      <c r="Q20" s="31">
        <f t="shared" si="1"/>
        <v>0</v>
      </c>
    </row>
    <row r="21" spans="1:17" ht="33.75" x14ac:dyDescent="0.2">
      <c r="A21" s="19" t="s">
        <v>58</v>
      </c>
      <c r="B21" s="19" t="s">
        <v>59</v>
      </c>
      <c r="C21" s="20" t="s">
        <v>78</v>
      </c>
      <c r="D21" s="20" t="s">
        <v>24</v>
      </c>
      <c r="E21" s="20" t="s">
        <v>60</v>
      </c>
      <c r="F21" s="21" t="s">
        <v>61</v>
      </c>
      <c r="G21" s="27">
        <v>0</v>
      </c>
      <c r="H21" s="27">
        <v>10786.6</v>
      </c>
      <c r="I21" s="27">
        <v>0</v>
      </c>
      <c r="J21" s="28"/>
      <c r="K21" s="28"/>
      <c r="L21" s="28"/>
      <c r="M21" s="29" t="s">
        <v>27</v>
      </c>
      <c r="N21" s="30">
        <f t="shared" si="2"/>
        <v>0</v>
      </c>
      <c r="O21" s="30">
        <f t="shared" si="3"/>
        <v>0</v>
      </c>
      <c r="P21" s="31">
        <f t="shared" si="0"/>
        <v>0</v>
      </c>
      <c r="Q21" s="31">
        <f t="shared" si="1"/>
        <v>0</v>
      </c>
    </row>
    <row r="22" spans="1:17" ht="45" x14ac:dyDescent="0.2">
      <c r="A22" s="19" t="s">
        <v>62</v>
      </c>
      <c r="B22" s="19" t="s">
        <v>63</v>
      </c>
      <c r="C22" s="20" t="s">
        <v>78</v>
      </c>
      <c r="D22" s="20" t="s">
        <v>24</v>
      </c>
      <c r="E22" s="20" t="s">
        <v>64</v>
      </c>
      <c r="F22" s="21" t="s">
        <v>65</v>
      </c>
      <c r="G22" s="27">
        <v>0</v>
      </c>
      <c r="H22" s="27">
        <v>32360.07</v>
      </c>
      <c r="I22" s="27">
        <v>0</v>
      </c>
      <c r="J22" s="28"/>
      <c r="K22" s="28"/>
      <c r="L22" s="28"/>
      <c r="M22" s="29" t="s">
        <v>27</v>
      </c>
      <c r="N22" s="30">
        <f t="shared" si="2"/>
        <v>0</v>
      </c>
      <c r="O22" s="30">
        <f t="shared" si="3"/>
        <v>0</v>
      </c>
      <c r="P22" s="31">
        <f t="shared" si="0"/>
        <v>0</v>
      </c>
      <c r="Q22" s="31">
        <f t="shared" si="1"/>
        <v>0</v>
      </c>
    </row>
    <row r="23" spans="1:17" ht="33.75" x14ac:dyDescent="0.2">
      <c r="A23" s="19" t="s">
        <v>66</v>
      </c>
      <c r="B23" s="19" t="s">
        <v>67</v>
      </c>
      <c r="C23" s="20" t="s">
        <v>78</v>
      </c>
      <c r="D23" s="20" t="s">
        <v>24</v>
      </c>
      <c r="E23" s="20" t="s">
        <v>68</v>
      </c>
      <c r="F23" s="21" t="s">
        <v>69</v>
      </c>
      <c r="G23" s="27">
        <v>0</v>
      </c>
      <c r="H23" s="27">
        <v>10786.69</v>
      </c>
      <c r="I23" s="27">
        <v>0</v>
      </c>
      <c r="J23" s="28"/>
      <c r="K23" s="28"/>
      <c r="L23" s="28"/>
      <c r="M23" s="29" t="s">
        <v>27</v>
      </c>
      <c r="N23" s="30">
        <f t="shared" si="2"/>
        <v>0</v>
      </c>
      <c r="O23" s="30">
        <f t="shared" si="3"/>
        <v>0</v>
      </c>
      <c r="P23" s="31">
        <f t="shared" si="0"/>
        <v>0</v>
      </c>
      <c r="Q23" s="31">
        <f t="shared" si="1"/>
        <v>0</v>
      </c>
    </row>
    <row r="24" spans="1:17" ht="33.75" x14ac:dyDescent="0.2">
      <c r="A24" s="19" t="s">
        <v>70</v>
      </c>
      <c r="B24" s="19" t="s">
        <v>71</v>
      </c>
      <c r="C24" s="20" t="s">
        <v>78</v>
      </c>
      <c r="D24" s="20" t="s">
        <v>24</v>
      </c>
      <c r="E24" s="20" t="s">
        <v>72</v>
      </c>
      <c r="F24" s="21" t="s">
        <v>73</v>
      </c>
      <c r="G24" s="27">
        <v>0</v>
      </c>
      <c r="H24" s="27">
        <v>10786.69</v>
      </c>
      <c r="I24" s="27">
        <v>0</v>
      </c>
      <c r="J24" s="28"/>
      <c r="K24" s="28"/>
      <c r="L24" s="28"/>
      <c r="M24" s="29" t="s">
        <v>27</v>
      </c>
      <c r="N24" s="30">
        <f t="shared" si="2"/>
        <v>0</v>
      </c>
      <c r="O24" s="30">
        <f t="shared" si="3"/>
        <v>0</v>
      </c>
      <c r="P24" s="31">
        <f t="shared" si="0"/>
        <v>0</v>
      </c>
      <c r="Q24" s="31">
        <f t="shared" si="1"/>
        <v>0</v>
      </c>
    </row>
    <row r="25" spans="1:17" ht="22.5" x14ac:dyDescent="0.2">
      <c r="A25" s="19" t="s">
        <v>74</v>
      </c>
      <c r="B25" s="19" t="s">
        <v>75</v>
      </c>
      <c r="C25" s="20" t="s">
        <v>78</v>
      </c>
      <c r="D25" s="20" t="s">
        <v>24</v>
      </c>
      <c r="E25" s="20" t="s">
        <v>76</v>
      </c>
      <c r="F25" s="21" t="s">
        <v>77</v>
      </c>
      <c r="G25" s="27">
        <v>0</v>
      </c>
      <c r="H25" s="27">
        <v>10786.69</v>
      </c>
      <c r="I25" s="27">
        <v>0</v>
      </c>
      <c r="J25" s="28"/>
      <c r="K25" s="28"/>
      <c r="L25" s="28"/>
      <c r="M25" s="29" t="s">
        <v>27</v>
      </c>
      <c r="N25" s="30">
        <f t="shared" si="2"/>
        <v>0</v>
      </c>
      <c r="O25" s="30">
        <f t="shared" si="3"/>
        <v>0</v>
      </c>
      <c r="P25" s="31">
        <f t="shared" si="0"/>
        <v>0</v>
      </c>
      <c r="Q25" s="31">
        <f t="shared" si="1"/>
        <v>0</v>
      </c>
    </row>
    <row r="26" spans="1:17" ht="33.75" x14ac:dyDescent="0.2">
      <c r="A26" s="19" t="s">
        <v>81</v>
      </c>
      <c r="B26" s="19" t="s">
        <v>82</v>
      </c>
      <c r="C26" s="20" t="s">
        <v>83</v>
      </c>
      <c r="D26" s="20" t="s">
        <v>24</v>
      </c>
      <c r="E26" s="20" t="s">
        <v>84</v>
      </c>
      <c r="F26" s="21" t="s">
        <v>85</v>
      </c>
      <c r="G26" s="27">
        <v>0</v>
      </c>
      <c r="H26" s="27">
        <v>54411</v>
      </c>
      <c r="I26" s="27">
        <v>0</v>
      </c>
      <c r="J26" s="28"/>
      <c r="K26" s="28"/>
      <c r="L26" s="28"/>
      <c r="M26" s="29" t="s">
        <v>27</v>
      </c>
      <c r="N26" s="30">
        <f t="shared" si="2"/>
        <v>0</v>
      </c>
      <c r="O26" s="30">
        <f t="shared" si="3"/>
        <v>0</v>
      </c>
      <c r="P26" s="31">
        <f t="shared" si="0"/>
        <v>0</v>
      </c>
      <c r="Q26" s="31">
        <f t="shared" si="1"/>
        <v>0</v>
      </c>
    </row>
    <row r="27" spans="1:17" ht="45" x14ac:dyDescent="0.2">
      <c r="A27" s="19" t="s">
        <v>86</v>
      </c>
      <c r="B27" s="19" t="s">
        <v>87</v>
      </c>
      <c r="C27" s="20" t="s">
        <v>83</v>
      </c>
      <c r="D27" s="20" t="s">
        <v>24</v>
      </c>
      <c r="E27" s="20" t="s">
        <v>88</v>
      </c>
      <c r="F27" s="21" t="s">
        <v>89</v>
      </c>
      <c r="G27" s="27">
        <v>0</v>
      </c>
      <c r="H27" s="27">
        <v>10845.64</v>
      </c>
      <c r="I27" s="27">
        <v>0</v>
      </c>
      <c r="J27" s="28"/>
      <c r="K27" s="28"/>
      <c r="L27" s="28"/>
      <c r="M27" s="29" t="s">
        <v>27</v>
      </c>
      <c r="N27" s="30">
        <f t="shared" si="2"/>
        <v>0</v>
      </c>
      <c r="O27" s="30">
        <f t="shared" si="3"/>
        <v>0</v>
      </c>
      <c r="P27" s="31">
        <f t="shared" si="0"/>
        <v>0</v>
      </c>
      <c r="Q27" s="31">
        <f t="shared" si="1"/>
        <v>0</v>
      </c>
    </row>
    <row r="28" spans="1:17" ht="33.75" x14ac:dyDescent="0.2">
      <c r="A28" s="19" t="s">
        <v>90</v>
      </c>
      <c r="B28" s="19" t="s">
        <v>91</v>
      </c>
      <c r="C28" s="20" t="s">
        <v>83</v>
      </c>
      <c r="D28" s="20" t="s">
        <v>24</v>
      </c>
      <c r="E28" s="20" t="s">
        <v>92</v>
      </c>
      <c r="F28" s="21" t="s">
        <v>93</v>
      </c>
      <c r="G28" s="27">
        <v>0</v>
      </c>
      <c r="H28" s="27">
        <v>7150</v>
      </c>
      <c r="I28" s="27">
        <v>0</v>
      </c>
      <c r="J28" s="28"/>
      <c r="K28" s="28"/>
      <c r="L28" s="28"/>
      <c r="M28" s="29" t="s">
        <v>27</v>
      </c>
      <c r="N28" s="30">
        <f t="shared" si="2"/>
        <v>0</v>
      </c>
      <c r="O28" s="30">
        <f t="shared" si="3"/>
        <v>0</v>
      </c>
      <c r="P28" s="31">
        <f t="shared" si="0"/>
        <v>0</v>
      </c>
      <c r="Q28" s="31">
        <f t="shared" si="1"/>
        <v>0</v>
      </c>
    </row>
    <row r="29" spans="1:17" ht="33.75" x14ac:dyDescent="0.2">
      <c r="A29" s="19" t="s">
        <v>94</v>
      </c>
      <c r="B29" s="19" t="s">
        <v>95</v>
      </c>
      <c r="C29" s="20" t="s">
        <v>83</v>
      </c>
      <c r="D29" s="20" t="s">
        <v>24</v>
      </c>
      <c r="E29" s="20" t="s">
        <v>96</v>
      </c>
      <c r="F29" s="21" t="s">
        <v>97</v>
      </c>
      <c r="G29" s="27">
        <v>0</v>
      </c>
      <c r="H29" s="27">
        <v>54000</v>
      </c>
      <c r="I29" s="27">
        <v>0</v>
      </c>
      <c r="J29" s="28"/>
      <c r="K29" s="28"/>
      <c r="L29" s="28"/>
      <c r="M29" s="29" t="s">
        <v>27</v>
      </c>
      <c r="N29" s="30">
        <f t="shared" si="2"/>
        <v>0</v>
      </c>
      <c r="O29" s="30">
        <f t="shared" si="3"/>
        <v>0</v>
      </c>
      <c r="P29" s="31">
        <f t="shared" si="0"/>
        <v>0</v>
      </c>
      <c r="Q29" s="31">
        <f t="shared" si="1"/>
        <v>0</v>
      </c>
    </row>
    <row r="30" spans="1:17" ht="33.75" x14ac:dyDescent="0.2">
      <c r="A30" s="19" t="s">
        <v>98</v>
      </c>
      <c r="B30" s="19" t="s">
        <v>99</v>
      </c>
      <c r="C30" s="20" t="s">
        <v>83</v>
      </c>
      <c r="D30" s="20" t="s">
        <v>24</v>
      </c>
      <c r="E30" s="20" t="s">
        <v>100</v>
      </c>
      <c r="F30" s="21" t="s">
        <v>101</v>
      </c>
      <c r="G30" s="27">
        <v>0</v>
      </c>
      <c r="H30" s="27">
        <v>16016.04</v>
      </c>
      <c r="I30" s="27">
        <v>0</v>
      </c>
      <c r="J30" s="28"/>
      <c r="K30" s="28"/>
      <c r="L30" s="28"/>
      <c r="M30" s="29" t="s">
        <v>27</v>
      </c>
      <c r="N30" s="30">
        <f t="shared" si="2"/>
        <v>0</v>
      </c>
      <c r="O30" s="30">
        <f t="shared" si="3"/>
        <v>0</v>
      </c>
      <c r="P30" s="31">
        <f t="shared" si="0"/>
        <v>0</v>
      </c>
      <c r="Q30" s="31">
        <f t="shared" si="1"/>
        <v>0</v>
      </c>
    </row>
    <row r="31" spans="1:17" ht="22.5" x14ac:dyDescent="0.2">
      <c r="A31" s="19" t="s">
        <v>102</v>
      </c>
      <c r="B31" s="19" t="s">
        <v>103</v>
      </c>
      <c r="C31" s="20" t="s">
        <v>83</v>
      </c>
      <c r="D31" s="20" t="s">
        <v>24</v>
      </c>
      <c r="E31" s="20" t="s">
        <v>104</v>
      </c>
      <c r="F31" s="21" t="s">
        <v>105</v>
      </c>
      <c r="G31" s="27">
        <v>0</v>
      </c>
      <c r="H31" s="27">
        <v>131162.35999999999</v>
      </c>
      <c r="I31" s="27">
        <v>131162.35999999999</v>
      </c>
      <c r="J31" s="28"/>
      <c r="K31" s="28"/>
      <c r="L31" s="28"/>
      <c r="M31" s="29" t="s">
        <v>27</v>
      </c>
      <c r="N31" s="30">
        <f t="shared" si="2"/>
        <v>0</v>
      </c>
      <c r="O31" s="30">
        <f t="shared" si="3"/>
        <v>1</v>
      </c>
      <c r="P31" s="31">
        <f t="shared" si="0"/>
        <v>0</v>
      </c>
      <c r="Q31" s="31">
        <f t="shared" si="1"/>
        <v>0</v>
      </c>
    </row>
    <row r="32" spans="1:17" ht="22.5" x14ac:dyDescent="0.2">
      <c r="A32" s="19" t="s">
        <v>44</v>
      </c>
      <c r="B32" s="19" t="s">
        <v>45</v>
      </c>
      <c r="C32" s="20" t="s">
        <v>83</v>
      </c>
      <c r="D32" s="20" t="s">
        <v>24</v>
      </c>
      <c r="E32" s="20" t="s">
        <v>46</v>
      </c>
      <c r="F32" s="21" t="s">
        <v>47</v>
      </c>
      <c r="G32" s="27">
        <v>0</v>
      </c>
      <c r="H32" s="27">
        <v>52500</v>
      </c>
      <c r="I32" s="27">
        <v>0</v>
      </c>
      <c r="J32" s="28"/>
      <c r="K32" s="28"/>
      <c r="L32" s="28"/>
      <c r="M32" s="29" t="s">
        <v>27</v>
      </c>
      <c r="N32" s="30">
        <f t="shared" si="2"/>
        <v>0</v>
      </c>
      <c r="O32" s="30">
        <f t="shared" si="3"/>
        <v>0</v>
      </c>
      <c r="P32" s="31">
        <f t="shared" si="0"/>
        <v>0</v>
      </c>
      <c r="Q32" s="31">
        <f t="shared" si="1"/>
        <v>0</v>
      </c>
    </row>
    <row r="33" spans="1:17" ht="22.5" x14ac:dyDescent="0.2">
      <c r="A33" s="19" t="s">
        <v>106</v>
      </c>
      <c r="B33" s="19" t="s">
        <v>107</v>
      </c>
      <c r="C33" s="20" t="s">
        <v>83</v>
      </c>
      <c r="D33" s="20" t="s">
        <v>24</v>
      </c>
      <c r="E33" s="20" t="s">
        <v>46</v>
      </c>
      <c r="F33" s="21" t="s">
        <v>47</v>
      </c>
      <c r="G33" s="27">
        <v>0</v>
      </c>
      <c r="H33" s="27">
        <v>0</v>
      </c>
      <c r="I33" s="27">
        <v>0</v>
      </c>
      <c r="J33" s="28"/>
      <c r="K33" s="28"/>
      <c r="L33" s="28"/>
      <c r="M33" s="29" t="s">
        <v>27</v>
      </c>
      <c r="N33" s="30">
        <f t="shared" si="2"/>
        <v>0</v>
      </c>
      <c r="O33" s="30">
        <f t="shared" si="3"/>
        <v>0</v>
      </c>
      <c r="P33" s="31">
        <f t="shared" si="0"/>
        <v>0</v>
      </c>
      <c r="Q33" s="31">
        <f t="shared" si="1"/>
        <v>0</v>
      </c>
    </row>
    <row r="34" spans="1:17" ht="22.5" x14ac:dyDescent="0.2">
      <c r="A34" s="19" t="s">
        <v>108</v>
      </c>
      <c r="B34" s="19" t="s">
        <v>109</v>
      </c>
      <c r="C34" s="20" t="s">
        <v>83</v>
      </c>
      <c r="D34" s="20" t="s">
        <v>24</v>
      </c>
      <c r="E34" s="20" t="s">
        <v>46</v>
      </c>
      <c r="F34" s="21" t="s">
        <v>47</v>
      </c>
      <c r="G34" s="27">
        <v>0</v>
      </c>
      <c r="H34" s="27">
        <v>12000</v>
      </c>
      <c r="I34" s="27">
        <v>0</v>
      </c>
      <c r="J34" s="28"/>
      <c r="K34" s="28"/>
      <c r="L34" s="28"/>
      <c r="M34" s="29" t="s">
        <v>27</v>
      </c>
      <c r="N34" s="30">
        <f t="shared" si="2"/>
        <v>0</v>
      </c>
      <c r="O34" s="30">
        <f t="shared" si="3"/>
        <v>0</v>
      </c>
      <c r="P34" s="31">
        <f t="shared" si="0"/>
        <v>0</v>
      </c>
      <c r="Q34" s="31">
        <f t="shared" si="1"/>
        <v>0</v>
      </c>
    </row>
    <row r="35" spans="1:17" ht="22.5" x14ac:dyDescent="0.2">
      <c r="A35" s="19" t="s">
        <v>110</v>
      </c>
      <c r="B35" s="19" t="s">
        <v>111</v>
      </c>
      <c r="C35" s="20" t="s">
        <v>83</v>
      </c>
      <c r="D35" s="20" t="s">
        <v>24</v>
      </c>
      <c r="E35" s="20" t="s">
        <v>46</v>
      </c>
      <c r="F35" s="21" t="s">
        <v>47</v>
      </c>
      <c r="G35" s="27">
        <v>0</v>
      </c>
      <c r="H35" s="27">
        <v>20000</v>
      </c>
      <c r="I35" s="27">
        <v>0</v>
      </c>
      <c r="J35" s="28"/>
      <c r="K35" s="28"/>
      <c r="L35" s="28"/>
      <c r="M35" s="29" t="s">
        <v>27</v>
      </c>
      <c r="N35" s="30">
        <f t="shared" si="2"/>
        <v>0</v>
      </c>
      <c r="O35" s="30">
        <f t="shared" si="3"/>
        <v>0</v>
      </c>
      <c r="P35" s="31">
        <f t="shared" si="0"/>
        <v>0</v>
      </c>
      <c r="Q35" s="31">
        <f t="shared" si="1"/>
        <v>0</v>
      </c>
    </row>
    <row r="36" spans="1:17" ht="22.5" x14ac:dyDescent="0.2">
      <c r="A36" s="19" t="s">
        <v>112</v>
      </c>
      <c r="B36" s="19" t="s">
        <v>113</v>
      </c>
      <c r="C36" s="20" t="s">
        <v>83</v>
      </c>
      <c r="D36" s="20" t="s">
        <v>24</v>
      </c>
      <c r="E36" s="20" t="s">
        <v>46</v>
      </c>
      <c r="F36" s="21" t="s">
        <v>47</v>
      </c>
      <c r="G36" s="27">
        <v>0</v>
      </c>
      <c r="H36" s="27">
        <v>3600000</v>
      </c>
      <c r="I36" s="27">
        <v>0</v>
      </c>
      <c r="J36" s="28"/>
      <c r="K36" s="28"/>
      <c r="L36" s="28"/>
      <c r="M36" s="29" t="s">
        <v>27</v>
      </c>
      <c r="N36" s="30">
        <f t="shared" si="2"/>
        <v>0</v>
      </c>
      <c r="O36" s="30">
        <f t="shared" si="3"/>
        <v>0</v>
      </c>
      <c r="P36" s="31">
        <f t="shared" si="0"/>
        <v>0</v>
      </c>
      <c r="Q36" s="31">
        <f t="shared" si="1"/>
        <v>0</v>
      </c>
    </row>
    <row r="37" spans="1:17" ht="22.5" x14ac:dyDescent="0.2">
      <c r="A37" s="19" t="s">
        <v>114</v>
      </c>
      <c r="B37" s="19" t="s">
        <v>115</v>
      </c>
      <c r="C37" s="20" t="s">
        <v>83</v>
      </c>
      <c r="D37" s="20" t="s">
        <v>24</v>
      </c>
      <c r="E37" s="20" t="s">
        <v>46</v>
      </c>
      <c r="F37" s="21" t="s">
        <v>47</v>
      </c>
      <c r="G37" s="27">
        <v>0</v>
      </c>
      <c r="H37" s="27">
        <v>0</v>
      </c>
      <c r="I37" s="27">
        <v>0</v>
      </c>
      <c r="J37" s="28"/>
      <c r="K37" s="28"/>
      <c r="L37" s="28"/>
      <c r="M37" s="29" t="s">
        <v>27</v>
      </c>
      <c r="N37" s="30">
        <f t="shared" si="2"/>
        <v>0</v>
      </c>
      <c r="O37" s="30">
        <f t="shared" si="3"/>
        <v>0</v>
      </c>
      <c r="P37" s="31">
        <f t="shared" si="0"/>
        <v>0</v>
      </c>
      <c r="Q37" s="31">
        <f t="shared" si="1"/>
        <v>0</v>
      </c>
    </row>
    <row r="38" spans="1:17" ht="22.5" x14ac:dyDescent="0.2">
      <c r="A38" s="19" t="s">
        <v>116</v>
      </c>
      <c r="B38" s="19" t="s">
        <v>117</v>
      </c>
      <c r="C38" s="20" t="s">
        <v>83</v>
      </c>
      <c r="D38" s="20" t="s">
        <v>24</v>
      </c>
      <c r="E38" s="20" t="s">
        <v>46</v>
      </c>
      <c r="F38" s="21" t="s">
        <v>47</v>
      </c>
      <c r="G38" s="27">
        <v>0</v>
      </c>
      <c r="H38" s="27">
        <v>144000</v>
      </c>
      <c r="I38" s="27">
        <v>0</v>
      </c>
      <c r="J38" s="28"/>
      <c r="K38" s="28"/>
      <c r="L38" s="28"/>
      <c r="M38" s="29" t="s">
        <v>27</v>
      </c>
      <c r="N38" s="30">
        <f t="shared" si="2"/>
        <v>0</v>
      </c>
      <c r="O38" s="30">
        <f t="shared" si="3"/>
        <v>0</v>
      </c>
      <c r="P38" s="31">
        <f t="shared" si="0"/>
        <v>0</v>
      </c>
      <c r="Q38" s="31">
        <f t="shared" si="1"/>
        <v>0</v>
      </c>
    </row>
    <row r="39" spans="1:17" ht="22.5" x14ac:dyDescent="0.2">
      <c r="A39" s="19" t="s">
        <v>118</v>
      </c>
      <c r="B39" s="19" t="s">
        <v>119</v>
      </c>
      <c r="C39" s="20" t="s">
        <v>83</v>
      </c>
      <c r="D39" s="20" t="s">
        <v>24</v>
      </c>
      <c r="E39" s="20" t="s">
        <v>46</v>
      </c>
      <c r="F39" s="21" t="s">
        <v>47</v>
      </c>
      <c r="G39" s="27">
        <v>0</v>
      </c>
      <c r="H39" s="27">
        <v>120000</v>
      </c>
      <c r="I39" s="27">
        <v>0</v>
      </c>
      <c r="J39" s="28"/>
      <c r="K39" s="28"/>
      <c r="L39" s="28"/>
      <c r="M39" s="29" t="s">
        <v>27</v>
      </c>
      <c r="N39" s="30">
        <f t="shared" si="2"/>
        <v>0</v>
      </c>
      <c r="O39" s="30">
        <f t="shared" si="3"/>
        <v>0</v>
      </c>
      <c r="P39" s="31">
        <f t="shared" si="0"/>
        <v>0</v>
      </c>
      <c r="Q39" s="31">
        <f t="shared" si="1"/>
        <v>0</v>
      </c>
    </row>
    <row r="40" spans="1:17" ht="22.5" x14ac:dyDescent="0.2">
      <c r="A40" s="19" t="s">
        <v>120</v>
      </c>
      <c r="B40" s="19" t="s">
        <v>121</v>
      </c>
      <c r="C40" s="20" t="s">
        <v>83</v>
      </c>
      <c r="D40" s="20" t="s">
        <v>24</v>
      </c>
      <c r="E40" s="20" t="s">
        <v>46</v>
      </c>
      <c r="F40" s="21" t="s">
        <v>47</v>
      </c>
      <c r="G40" s="27">
        <v>0</v>
      </c>
      <c r="H40" s="27">
        <v>350000</v>
      </c>
      <c r="I40" s="27">
        <v>0</v>
      </c>
      <c r="J40" s="28"/>
      <c r="K40" s="28"/>
      <c r="L40" s="28"/>
      <c r="M40" s="29" t="s">
        <v>27</v>
      </c>
      <c r="N40" s="30">
        <f t="shared" si="2"/>
        <v>0</v>
      </c>
      <c r="O40" s="30">
        <f t="shared" si="3"/>
        <v>0</v>
      </c>
      <c r="P40" s="31">
        <f t="shared" si="0"/>
        <v>0</v>
      </c>
      <c r="Q40" s="31">
        <f t="shared" si="1"/>
        <v>0</v>
      </c>
    </row>
    <row r="41" spans="1:17" ht="22.5" x14ac:dyDescent="0.2">
      <c r="A41" s="19" t="s">
        <v>122</v>
      </c>
      <c r="B41" s="19" t="s">
        <v>123</v>
      </c>
      <c r="C41" s="20" t="s">
        <v>83</v>
      </c>
      <c r="D41" s="20" t="s">
        <v>24</v>
      </c>
      <c r="E41" s="20" t="s">
        <v>46</v>
      </c>
      <c r="F41" s="21" t="s">
        <v>47</v>
      </c>
      <c r="G41" s="27">
        <v>0</v>
      </c>
      <c r="H41" s="27">
        <v>362950</v>
      </c>
      <c r="I41" s="27">
        <v>0</v>
      </c>
      <c r="J41" s="28"/>
      <c r="K41" s="28"/>
      <c r="L41" s="28"/>
      <c r="M41" s="29" t="s">
        <v>27</v>
      </c>
      <c r="N41" s="30">
        <f t="shared" si="2"/>
        <v>0</v>
      </c>
      <c r="O41" s="30">
        <f t="shared" si="3"/>
        <v>0</v>
      </c>
      <c r="P41" s="31">
        <f t="shared" si="0"/>
        <v>0</v>
      </c>
      <c r="Q41" s="31">
        <f t="shared" si="1"/>
        <v>0</v>
      </c>
    </row>
    <row r="42" spans="1:17" ht="22.5" x14ac:dyDescent="0.2">
      <c r="A42" s="19" t="s">
        <v>124</v>
      </c>
      <c r="B42" s="19" t="s">
        <v>125</v>
      </c>
      <c r="C42" s="20" t="s">
        <v>83</v>
      </c>
      <c r="D42" s="20" t="s">
        <v>24</v>
      </c>
      <c r="E42" s="20" t="s">
        <v>46</v>
      </c>
      <c r="F42" s="21" t="s">
        <v>47</v>
      </c>
      <c r="G42" s="27">
        <v>0</v>
      </c>
      <c r="H42" s="27">
        <v>120000</v>
      </c>
      <c r="I42" s="27">
        <v>0</v>
      </c>
      <c r="J42" s="28"/>
      <c r="K42" s="28"/>
      <c r="L42" s="28"/>
      <c r="M42" s="29" t="s">
        <v>27</v>
      </c>
      <c r="N42" s="30">
        <f t="shared" si="2"/>
        <v>0</v>
      </c>
      <c r="O42" s="30">
        <f t="shared" si="3"/>
        <v>0</v>
      </c>
      <c r="P42" s="31">
        <f t="shared" si="0"/>
        <v>0</v>
      </c>
      <c r="Q42" s="31">
        <f t="shared" si="1"/>
        <v>0</v>
      </c>
    </row>
    <row r="43" spans="1:17" ht="45" x14ac:dyDescent="0.2">
      <c r="A43" s="19" t="s">
        <v>52</v>
      </c>
      <c r="B43" s="19" t="s">
        <v>53</v>
      </c>
      <c r="C43" s="20" t="s">
        <v>83</v>
      </c>
      <c r="D43" s="20" t="s">
        <v>24</v>
      </c>
      <c r="E43" s="20" t="s">
        <v>54</v>
      </c>
      <c r="F43" s="21" t="s">
        <v>55</v>
      </c>
      <c r="G43" s="27">
        <v>0</v>
      </c>
      <c r="H43" s="27">
        <v>0</v>
      </c>
      <c r="I43" s="27">
        <v>0</v>
      </c>
      <c r="J43" s="28"/>
      <c r="K43" s="28"/>
      <c r="L43" s="28"/>
      <c r="M43" s="29" t="s">
        <v>27</v>
      </c>
      <c r="N43" s="30">
        <f t="shared" si="2"/>
        <v>0</v>
      </c>
      <c r="O43" s="30">
        <f t="shared" si="3"/>
        <v>0</v>
      </c>
      <c r="P43" s="31">
        <f t="shared" si="0"/>
        <v>0</v>
      </c>
      <c r="Q43" s="31">
        <f t="shared" si="1"/>
        <v>0</v>
      </c>
    </row>
    <row r="44" spans="1:17" ht="22.5" x14ac:dyDescent="0.2">
      <c r="A44" s="19" t="s">
        <v>56</v>
      </c>
      <c r="B44" s="19" t="s">
        <v>57</v>
      </c>
      <c r="C44" s="20" t="s">
        <v>83</v>
      </c>
      <c r="D44" s="20" t="s">
        <v>24</v>
      </c>
      <c r="E44" s="20" t="s">
        <v>54</v>
      </c>
      <c r="F44" s="21" t="s">
        <v>55</v>
      </c>
      <c r="G44" s="27">
        <v>0</v>
      </c>
      <c r="H44" s="27">
        <v>580000</v>
      </c>
      <c r="I44" s="27">
        <v>0</v>
      </c>
      <c r="J44" s="28"/>
      <c r="K44" s="28"/>
      <c r="L44" s="28"/>
      <c r="M44" s="29" t="s">
        <v>27</v>
      </c>
      <c r="N44" s="30">
        <f t="shared" si="2"/>
        <v>0</v>
      </c>
      <c r="O44" s="30">
        <f t="shared" si="3"/>
        <v>0</v>
      </c>
      <c r="P44" s="31">
        <f t="shared" si="0"/>
        <v>0</v>
      </c>
      <c r="Q44" s="31">
        <f t="shared" si="1"/>
        <v>0</v>
      </c>
    </row>
    <row r="45" spans="1:17" ht="22.5" x14ac:dyDescent="0.2">
      <c r="A45" s="19" t="s">
        <v>126</v>
      </c>
      <c r="B45" s="19" t="s">
        <v>127</v>
      </c>
      <c r="C45" s="20" t="s">
        <v>83</v>
      </c>
      <c r="D45" s="20" t="s">
        <v>24</v>
      </c>
      <c r="E45" s="20" t="s">
        <v>54</v>
      </c>
      <c r="F45" s="21" t="s">
        <v>55</v>
      </c>
      <c r="G45" s="27">
        <v>0</v>
      </c>
      <c r="H45" s="27">
        <v>40000</v>
      </c>
      <c r="I45" s="27">
        <v>0</v>
      </c>
      <c r="J45" s="28"/>
      <c r="K45" s="28"/>
      <c r="L45" s="28"/>
      <c r="M45" s="29" t="s">
        <v>27</v>
      </c>
      <c r="N45" s="30">
        <f t="shared" si="2"/>
        <v>0</v>
      </c>
      <c r="O45" s="30">
        <f t="shared" si="3"/>
        <v>0</v>
      </c>
      <c r="P45" s="31">
        <f t="shared" si="0"/>
        <v>0</v>
      </c>
      <c r="Q45" s="31">
        <f t="shared" si="1"/>
        <v>0</v>
      </c>
    </row>
    <row r="46" spans="1:17" ht="22.5" x14ac:dyDescent="0.2">
      <c r="A46" s="19" t="s">
        <v>128</v>
      </c>
      <c r="B46" s="19" t="s">
        <v>129</v>
      </c>
      <c r="C46" s="20" t="s">
        <v>83</v>
      </c>
      <c r="D46" s="20" t="s">
        <v>24</v>
      </c>
      <c r="E46" s="20" t="s">
        <v>46</v>
      </c>
      <c r="F46" s="21" t="s">
        <v>47</v>
      </c>
      <c r="G46" s="27">
        <v>0</v>
      </c>
      <c r="H46" s="27">
        <v>304641</v>
      </c>
      <c r="I46" s="27">
        <v>304641</v>
      </c>
      <c r="J46" s="28"/>
      <c r="K46" s="28"/>
      <c r="L46" s="28"/>
      <c r="M46" s="29" t="s">
        <v>27</v>
      </c>
      <c r="N46" s="30">
        <f t="shared" si="2"/>
        <v>0</v>
      </c>
      <c r="O46" s="30">
        <f t="shared" si="3"/>
        <v>1</v>
      </c>
      <c r="P46" s="31">
        <f t="shared" si="0"/>
        <v>0</v>
      </c>
      <c r="Q46" s="31">
        <f t="shared" si="1"/>
        <v>0</v>
      </c>
    </row>
    <row r="47" spans="1:17" ht="22.5" x14ac:dyDescent="0.2">
      <c r="A47" s="19" t="s">
        <v>130</v>
      </c>
      <c r="B47" s="19" t="s">
        <v>131</v>
      </c>
      <c r="C47" s="20" t="s">
        <v>83</v>
      </c>
      <c r="D47" s="20" t="s">
        <v>24</v>
      </c>
      <c r="E47" s="20" t="s">
        <v>132</v>
      </c>
      <c r="F47" s="21" t="s">
        <v>133</v>
      </c>
      <c r="G47" s="27">
        <v>0</v>
      </c>
      <c r="H47" s="27">
        <v>2552000</v>
      </c>
      <c r="I47" s="27">
        <v>0</v>
      </c>
      <c r="J47" s="28"/>
      <c r="K47" s="28"/>
      <c r="L47" s="28"/>
      <c r="M47" s="29" t="s">
        <v>27</v>
      </c>
      <c r="N47" s="30">
        <f t="shared" si="2"/>
        <v>0</v>
      </c>
      <c r="O47" s="30">
        <f t="shared" si="3"/>
        <v>0</v>
      </c>
      <c r="P47" s="31">
        <f t="shared" si="0"/>
        <v>0</v>
      </c>
      <c r="Q47" s="31">
        <f t="shared" si="1"/>
        <v>0</v>
      </c>
    </row>
    <row r="48" spans="1:17" ht="33.75" x14ac:dyDescent="0.2">
      <c r="A48" s="19" t="s">
        <v>134</v>
      </c>
      <c r="B48" s="19" t="s">
        <v>135</v>
      </c>
      <c r="C48" s="20" t="s">
        <v>83</v>
      </c>
      <c r="D48" s="20" t="s">
        <v>24</v>
      </c>
      <c r="E48" s="20" t="s">
        <v>136</v>
      </c>
      <c r="F48" s="21" t="s">
        <v>137</v>
      </c>
      <c r="G48" s="27">
        <v>0</v>
      </c>
      <c r="H48" s="27">
        <v>30000</v>
      </c>
      <c r="I48" s="27">
        <v>0</v>
      </c>
      <c r="J48" s="28"/>
      <c r="K48" s="28"/>
      <c r="L48" s="28"/>
      <c r="M48" s="29" t="s">
        <v>27</v>
      </c>
      <c r="N48" s="30">
        <f t="shared" si="2"/>
        <v>0</v>
      </c>
      <c r="O48" s="30">
        <f t="shared" si="3"/>
        <v>0</v>
      </c>
      <c r="P48" s="31">
        <f t="shared" si="0"/>
        <v>0</v>
      </c>
      <c r="Q48" s="31">
        <f t="shared" si="1"/>
        <v>0</v>
      </c>
    </row>
    <row r="49" spans="1:17" ht="33.75" x14ac:dyDescent="0.2">
      <c r="A49" s="19" t="s">
        <v>138</v>
      </c>
      <c r="B49" s="19" t="s">
        <v>139</v>
      </c>
      <c r="C49" s="20" t="s">
        <v>83</v>
      </c>
      <c r="D49" s="20" t="s">
        <v>24</v>
      </c>
      <c r="E49" s="20" t="s">
        <v>136</v>
      </c>
      <c r="F49" s="21" t="s">
        <v>137</v>
      </c>
      <c r="G49" s="27">
        <v>0</v>
      </c>
      <c r="H49" s="27">
        <v>27800</v>
      </c>
      <c r="I49" s="27">
        <v>27800</v>
      </c>
      <c r="J49" s="28"/>
      <c r="K49" s="28"/>
      <c r="L49" s="28"/>
      <c r="M49" s="29" t="s">
        <v>27</v>
      </c>
      <c r="N49" s="30">
        <f t="shared" si="2"/>
        <v>0</v>
      </c>
      <c r="O49" s="30">
        <f t="shared" si="3"/>
        <v>1</v>
      </c>
      <c r="P49" s="31">
        <f t="shared" si="0"/>
        <v>0</v>
      </c>
      <c r="Q49" s="31">
        <f t="shared" si="1"/>
        <v>0</v>
      </c>
    </row>
    <row r="50" spans="1:17" ht="22.5" x14ac:dyDescent="0.2">
      <c r="A50" s="19" t="s">
        <v>140</v>
      </c>
      <c r="B50" s="19" t="s">
        <v>141</v>
      </c>
      <c r="C50" s="20" t="s">
        <v>83</v>
      </c>
      <c r="D50" s="20" t="s">
        <v>24</v>
      </c>
      <c r="E50" s="20" t="s">
        <v>60</v>
      </c>
      <c r="F50" s="21" t="s">
        <v>61</v>
      </c>
      <c r="G50" s="27">
        <v>0</v>
      </c>
      <c r="H50" s="27">
        <v>1332027.22</v>
      </c>
      <c r="I50" s="27">
        <v>1332027.22</v>
      </c>
      <c r="J50" s="28"/>
      <c r="K50" s="28"/>
      <c r="L50" s="28"/>
      <c r="M50" s="29" t="s">
        <v>27</v>
      </c>
      <c r="N50" s="30">
        <f t="shared" si="2"/>
        <v>0</v>
      </c>
      <c r="O50" s="30">
        <f t="shared" si="3"/>
        <v>1</v>
      </c>
      <c r="P50" s="31">
        <f t="shared" si="0"/>
        <v>0</v>
      </c>
      <c r="Q50" s="31">
        <f t="shared" si="1"/>
        <v>0</v>
      </c>
    </row>
    <row r="51" spans="1:17" ht="22.5" x14ac:dyDescent="0.2">
      <c r="A51" s="19" t="s">
        <v>142</v>
      </c>
      <c r="B51" s="19" t="s">
        <v>143</v>
      </c>
      <c r="C51" s="20" t="s">
        <v>83</v>
      </c>
      <c r="D51" s="20" t="s">
        <v>24</v>
      </c>
      <c r="E51" s="20" t="s">
        <v>68</v>
      </c>
      <c r="F51" s="21" t="s">
        <v>69</v>
      </c>
      <c r="G51" s="27">
        <v>0</v>
      </c>
      <c r="H51" s="27">
        <v>227500</v>
      </c>
      <c r="I51" s="27">
        <v>227500</v>
      </c>
      <c r="J51" s="28"/>
      <c r="K51" s="28"/>
      <c r="L51" s="28"/>
      <c r="M51" s="29" t="s">
        <v>27</v>
      </c>
      <c r="N51" s="30">
        <f t="shared" si="2"/>
        <v>0</v>
      </c>
      <c r="O51" s="30">
        <f t="shared" si="3"/>
        <v>1</v>
      </c>
      <c r="P51" s="31">
        <f t="shared" si="0"/>
        <v>0</v>
      </c>
      <c r="Q51" s="31">
        <f t="shared" si="1"/>
        <v>0</v>
      </c>
    </row>
    <row r="52" spans="1:17" ht="22.5" x14ac:dyDescent="0.2">
      <c r="A52" s="19" t="s">
        <v>144</v>
      </c>
      <c r="B52" s="19" t="s">
        <v>145</v>
      </c>
      <c r="C52" s="20" t="s">
        <v>83</v>
      </c>
      <c r="D52" s="20" t="s">
        <v>24</v>
      </c>
      <c r="E52" s="20" t="s">
        <v>54</v>
      </c>
      <c r="F52" s="21" t="s">
        <v>55</v>
      </c>
      <c r="G52" s="27">
        <v>0</v>
      </c>
      <c r="H52" s="27">
        <v>7920.33</v>
      </c>
      <c r="I52" s="27">
        <v>7920.33</v>
      </c>
      <c r="J52" s="28"/>
      <c r="K52" s="28"/>
      <c r="L52" s="28"/>
      <c r="M52" s="29" t="s">
        <v>27</v>
      </c>
      <c r="N52" s="30">
        <f t="shared" si="2"/>
        <v>0</v>
      </c>
      <c r="O52" s="30">
        <f t="shared" si="3"/>
        <v>1</v>
      </c>
      <c r="P52" s="31">
        <f t="shared" si="0"/>
        <v>0</v>
      </c>
      <c r="Q52" s="31">
        <f t="shared" si="1"/>
        <v>0</v>
      </c>
    </row>
    <row r="53" spans="1:17" ht="33.75" x14ac:dyDescent="0.2">
      <c r="A53" s="19" t="s">
        <v>81</v>
      </c>
      <c r="B53" s="19" t="s">
        <v>82</v>
      </c>
      <c r="C53" s="20" t="s">
        <v>146</v>
      </c>
      <c r="D53" s="20" t="s">
        <v>24</v>
      </c>
      <c r="E53" s="20" t="s">
        <v>84</v>
      </c>
      <c r="F53" s="21" t="s">
        <v>85</v>
      </c>
      <c r="G53" s="27">
        <v>0</v>
      </c>
      <c r="H53" s="27">
        <v>7737</v>
      </c>
      <c r="I53" s="27">
        <v>7600</v>
      </c>
      <c r="J53" s="28"/>
      <c r="K53" s="28"/>
      <c r="L53" s="28"/>
      <c r="M53" s="29" t="s">
        <v>27</v>
      </c>
      <c r="N53" s="30">
        <f t="shared" si="2"/>
        <v>0</v>
      </c>
      <c r="O53" s="30">
        <f t="shared" si="3"/>
        <v>0.98229287837663182</v>
      </c>
      <c r="P53" s="31">
        <f t="shared" si="0"/>
        <v>0</v>
      </c>
      <c r="Q53" s="31">
        <f t="shared" si="1"/>
        <v>0</v>
      </c>
    </row>
    <row r="54" spans="1:17" ht="33.75" x14ac:dyDescent="0.2">
      <c r="A54" s="19" t="s">
        <v>147</v>
      </c>
      <c r="B54" s="19" t="s">
        <v>148</v>
      </c>
      <c r="C54" s="20" t="s">
        <v>146</v>
      </c>
      <c r="D54" s="20" t="s">
        <v>24</v>
      </c>
      <c r="E54" s="20" t="s">
        <v>149</v>
      </c>
      <c r="F54" s="21" t="s">
        <v>150</v>
      </c>
      <c r="G54" s="27">
        <v>0</v>
      </c>
      <c r="H54" s="27">
        <v>45000</v>
      </c>
      <c r="I54" s="27">
        <v>43900</v>
      </c>
      <c r="J54" s="28"/>
      <c r="K54" s="28"/>
      <c r="L54" s="28"/>
      <c r="M54" s="29" t="s">
        <v>27</v>
      </c>
      <c r="N54" s="30">
        <f t="shared" si="2"/>
        <v>0</v>
      </c>
      <c r="O54" s="30">
        <f t="shared" si="3"/>
        <v>0.97555555555555551</v>
      </c>
      <c r="P54" s="31">
        <f t="shared" si="0"/>
        <v>0</v>
      </c>
      <c r="Q54" s="31">
        <f t="shared" si="1"/>
        <v>0</v>
      </c>
    </row>
    <row r="55" spans="1:17" ht="33.75" x14ac:dyDescent="0.2">
      <c r="A55" s="19" t="s">
        <v>32</v>
      </c>
      <c r="B55" s="19" t="s">
        <v>33</v>
      </c>
      <c r="C55" s="20" t="s">
        <v>146</v>
      </c>
      <c r="D55" s="20" t="s">
        <v>24</v>
      </c>
      <c r="E55" s="20" t="s">
        <v>34</v>
      </c>
      <c r="F55" s="21" t="s">
        <v>35</v>
      </c>
      <c r="G55" s="27">
        <v>0</v>
      </c>
      <c r="H55" s="27">
        <v>40000</v>
      </c>
      <c r="I55" s="27">
        <v>0</v>
      </c>
      <c r="J55" s="28"/>
      <c r="K55" s="28"/>
      <c r="L55" s="28"/>
      <c r="M55" s="29" t="s">
        <v>27</v>
      </c>
      <c r="N55" s="30">
        <f t="shared" si="2"/>
        <v>0</v>
      </c>
      <c r="O55" s="30">
        <f t="shared" si="3"/>
        <v>0</v>
      </c>
      <c r="P55" s="31">
        <f t="shared" si="0"/>
        <v>0</v>
      </c>
      <c r="Q55" s="31">
        <f t="shared" si="1"/>
        <v>0</v>
      </c>
    </row>
    <row r="56" spans="1:17" ht="33.75" x14ac:dyDescent="0.2">
      <c r="A56" s="19" t="s">
        <v>36</v>
      </c>
      <c r="B56" s="19" t="s">
        <v>37</v>
      </c>
      <c r="C56" s="20" t="s">
        <v>146</v>
      </c>
      <c r="D56" s="20" t="s">
        <v>24</v>
      </c>
      <c r="E56" s="20" t="s">
        <v>38</v>
      </c>
      <c r="F56" s="21" t="s">
        <v>39</v>
      </c>
      <c r="G56" s="27">
        <v>0</v>
      </c>
      <c r="H56" s="27">
        <v>70800</v>
      </c>
      <c r="I56" s="27">
        <v>0</v>
      </c>
      <c r="J56" s="28"/>
      <c r="K56" s="28"/>
      <c r="L56" s="28"/>
      <c r="M56" s="29" t="s">
        <v>27</v>
      </c>
      <c r="N56" s="30">
        <f t="shared" si="2"/>
        <v>0</v>
      </c>
      <c r="O56" s="30">
        <f t="shared" si="3"/>
        <v>0</v>
      </c>
      <c r="P56" s="31">
        <f t="shared" si="0"/>
        <v>0</v>
      </c>
      <c r="Q56" s="31">
        <f t="shared" si="1"/>
        <v>0</v>
      </c>
    </row>
    <row r="57" spans="1:17" ht="33.75" x14ac:dyDescent="0.2">
      <c r="A57" s="19" t="s">
        <v>58</v>
      </c>
      <c r="B57" s="19" t="s">
        <v>59</v>
      </c>
      <c r="C57" s="20" t="s">
        <v>146</v>
      </c>
      <c r="D57" s="20" t="s">
        <v>24</v>
      </c>
      <c r="E57" s="20" t="s">
        <v>60</v>
      </c>
      <c r="F57" s="21" t="s">
        <v>61</v>
      </c>
      <c r="G57" s="27">
        <v>0</v>
      </c>
      <c r="H57" s="27">
        <v>10796.8</v>
      </c>
      <c r="I57" s="27">
        <v>0</v>
      </c>
      <c r="J57" s="28"/>
      <c r="K57" s="28"/>
      <c r="L57" s="28"/>
      <c r="M57" s="29" t="s">
        <v>27</v>
      </c>
      <c r="N57" s="30">
        <f t="shared" si="2"/>
        <v>0</v>
      </c>
      <c r="O57" s="30">
        <f t="shared" si="3"/>
        <v>0</v>
      </c>
      <c r="P57" s="31">
        <f t="shared" si="0"/>
        <v>0</v>
      </c>
      <c r="Q57" s="31">
        <f t="shared" si="1"/>
        <v>0</v>
      </c>
    </row>
    <row r="58" spans="1:17" ht="22.5" x14ac:dyDescent="0.2">
      <c r="A58" s="19" t="s">
        <v>140</v>
      </c>
      <c r="B58" s="19" t="s">
        <v>141</v>
      </c>
      <c r="C58" s="20" t="s">
        <v>146</v>
      </c>
      <c r="D58" s="20" t="s">
        <v>24</v>
      </c>
      <c r="E58" s="20" t="s">
        <v>60</v>
      </c>
      <c r="F58" s="21" t="s">
        <v>61</v>
      </c>
      <c r="G58" s="27">
        <v>0</v>
      </c>
      <c r="H58" s="27">
        <v>52171</v>
      </c>
      <c r="I58" s="27">
        <v>52171</v>
      </c>
      <c r="J58" s="28"/>
      <c r="K58" s="28"/>
      <c r="L58" s="28"/>
      <c r="M58" s="29" t="s">
        <v>27</v>
      </c>
      <c r="N58" s="30">
        <f t="shared" si="2"/>
        <v>0</v>
      </c>
      <c r="O58" s="30">
        <f t="shared" si="3"/>
        <v>1</v>
      </c>
      <c r="P58" s="31">
        <f t="shared" si="0"/>
        <v>0</v>
      </c>
      <c r="Q58" s="31">
        <f t="shared" si="1"/>
        <v>0</v>
      </c>
    </row>
    <row r="59" spans="1:17" ht="45" x14ac:dyDescent="0.2">
      <c r="A59" s="19" t="s">
        <v>62</v>
      </c>
      <c r="B59" s="19" t="s">
        <v>63</v>
      </c>
      <c r="C59" s="20" t="s">
        <v>146</v>
      </c>
      <c r="D59" s="20" t="s">
        <v>24</v>
      </c>
      <c r="E59" s="20" t="s">
        <v>64</v>
      </c>
      <c r="F59" s="21" t="s">
        <v>65</v>
      </c>
      <c r="G59" s="27">
        <v>0</v>
      </c>
      <c r="H59" s="27">
        <v>32390.400000000001</v>
      </c>
      <c r="I59" s="27">
        <v>0</v>
      </c>
      <c r="J59" s="28"/>
      <c r="K59" s="28"/>
      <c r="L59" s="28"/>
      <c r="M59" s="29" t="s">
        <v>27</v>
      </c>
      <c r="N59" s="30">
        <f t="shared" si="2"/>
        <v>0</v>
      </c>
      <c r="O59" s="30">
        <f t="shared" si="3"/>
        <v>0</v>
      </c>
      <c r="P59" s="31">
        <f t="shared" si="0"/>
        <v>0</v>
      </c>
      <c r="Q59" s="31">
        <f t="shared" si="1"/>
        <v>0</v>
      </c>
    </row>
    <row r="60" spans="1:17" ht="33.75" x14ac:dyDescent="0.2">
      <c r="A60" s="19" t="s">
        <v>66</v>
      </c>
      <c r="B60" s="19" t="s">
        <v>67</v>
      </c>
      <c r="C60" s="20" t="s">
        <v>146</v>
      </c>
      <c r="D60" s="20" t="s">
        <v>24</v>
      </c>
      <c r="E60" s="20" t="s">
        <v>68</v>
      </c>
      <c r="F60" s="21" t="s">
        <v>69</v>
      </c>
      <c r="G60" s="27">
        <v>0</v>
      </c>
      <c r="H60" s="27">
        <v>13796.8</v>
      </c>
      <c r="I60" s="27">
        <v>0</v>
      </c>
      <c r="J60" s="28"/>
      <c r="K60" s="28"/>
      <c r="L60" s="28"/>
      <c r="M60" s="29" t="s">
        <v>27</v>
      </c>
      <c r="N60" s="30">
        <f t="shared" si="2"/>
        <v>0</v>
      </c>
      <c r="O60" s="30">
        <f t="shared" si="3"/>
        <v>0</v>
      </c>
      <c r="P60" s="31">
        <f t="shared" si="0"/>
        <v>0</v>
      </c>
      <c r="Q60" s="31">
        <f t="shared" si="1"/>
        <v>0</v>
      </c>
    </row>
    <row r="61" spans="1:17" ht="33.75" x14ac:dyDescent="0.2">
      <c r="A61" s="19" t="s">
        <v>70</v>
      </c>
      <c r="B61" s="19" t="s">
        <v>71</v>
      </c>
      <c r="C61" s="20" t="s">
        <v>146</v>
      </c>
      <c r="D61" s="20" t="s">
        <v>24</v>
      </c>
      <c r="E61" s="20" t="s">
        <v>72</v>
      </c>
      <c r="F61" s="21" t="s">
        <v>73</v>
      </c>
      <c r="G61" s="27">
        <v>0</v>
      </c>
      <c r="H61" s="27">
        <v>6672.8</v>
      </c>
      <c r="I61" s="27">
        <v>0</v>
      </c>
      <c r="J61" s="28"/>
      <c r="K61" s="28"/>
      <c r="L61" s="28"/>
      <c r="M61" s="29" t="s">
        <v>27</v>
      </c>
      <c r="N61" s="30">
        <f t="shared" si="2"/>
        <v>0</v>
      </c>
      <c r="O61" s="30">
        <f t="shared" si="3"/>
        <v>0</v>
      </c>
      <c r="P61" s="31">
        <f t="shared" si="0"/>
        <v>0</v>
      </c>
      <c r="Q61" s="31">
        <f t="shared" si="1"/>
        <v>0</v>
      </c>
    </row>
    <row r="62" spans="1:17" ht="22.5" x14ac:dyDescent="0.2">
      <c r="A62" s="19" t="s">
        <v>74</v>
      </c>
      <c r="B62" s="19" t="s">
        <v>75</v>
      </c>
      <c r="C62" s="20" t="s">
        <v>146</v>
      </c>
      <c r="D62" s="20" t="s">
        <v>24</v>
      </c>
      <c r="E62" s="20" t="s">
        <v>76</v>
      </c>
      <c r="F62" s="21" t="s">
        <v>77</v>
      </c>
      <c r="G62" s="27">
        <v>0</v>
      </c>
      <c r="H62" s="27">
        <v>10796.8</v>
      </c>
      <c r="I62" s="27">
        <v>0</v>
      </c>
      <c r="J62" s="28"/>
      <c r="K62" s="28"/>
      <c r="L62" s="28"/>
      <c r="M62" s="29" t="s">
        <v>27</v>
      </c>
      <c r="N62" s="30">
        <f t="shared" si="2"/>
        <v>0</v>
      </c>
      <c r="O62" s="30">
        <f t="shared" si="3"/>
        <v>0</v>
      </c>
      <c r="P62" s="31">
        <f t="shared" si="0"/>
        <v>0</v>
      </c>
      <c r="Q62" s="31">
        <f t="shared" si="1"/>
        <v>0</v>
      </c>
    </row>
    <row r="63" spans="1:17" ht="33.75" x14ac:dyDescent="0.2">
      <c r="A63" s="19" t="s">
        <v>151</v>
      </c>
      <c r="B63" s="19" t="s">
        <v>152</v>
      </c>
      <c r="C63" s="20" t="s">
        <v>153</v>
      </c>
      <c r="D63" s="20" t="s">
        <v>24</v>
      </c>
      <c r="E63" s="20" t="s">
        <v>154</v>
      </c>
      <c r="F63" s="21" t="s">
        <v>155</v>
      </c>
      <c r="G63" s="27">
        <v>0</v>
      </c>
      <c r="H63" s="27">
        <v>30000</v>
      </c>
      <c r="I63" s="27">
        <v>0</v>
      </c>
      <c r="J63" s="28"/>
      <c r="K63" s="28"/>
      <c r="L63" s="28"/>
      <c r="M63" s="29" t="s">
        <v>27</v>
      </c>
      <c r="N63" s="30">
        <f t="shared" si="2"/>
        <v>0</v>
      </c>
      <c r="O63" s="30">
        <f t="shared" si="3"/>
        <v>0</v>
      </c>
      <c r="P63" s="31">
        <f t="shared" si="0"/>
        <v>0</v>
      </c>
      <c r="Q63" s="31">
        <f t="shared" si="1"/>
        <v>0</v>
      </c>
    </row>
    <row r="64" spans="1:17" ht="33.75" x14ac:dyDescent="0.2">
      <c r="A64" s="19" t="s">
        <v>98</v>
      </c>
      <c r="B64" s="19" t="s">
        <v>99</v>
      </c>
      <c r="C64" s="20" t="s">
        <v>153</v>
      </c>
      <c r="D64" s="20" t="s">
        <v>24</v>
      </c>
      <c r="E64" s="20" t="s">
        <v>100</v>
      </c>
      <c r="F64" s="21" t="s">
        <v>101</v>
      </c>
      <c r="G64" s="27">
        <v>0</v>
      </c>
      <c r="H64" s="27">
        <v>10317.5</v>
      </c>
      <c r="I64" s="27">
        <v>8285.33</v>
      </c>
      <c r="J64" s="28"/>
      <c r="K64" s="28"/>
      <c r="L64" s="28"/>
      <c r="M64" s="29" t="s">
        <v>27</v>
      </c>
      <c r="N64" s="30">
        <f t="shared" si="2"/>
        <v>0</v>
      </c>
      <c r="O64" s="30">
        <f t="shared" si="3"/>
        <v>0.80303658832081415</v>
      </c>
      <c r="P64" s="31">
        <f t="shared" si="0"/>
        <v>0</v>
      </c>
      <c r="Q64" s="31">
        <f t="shared" si="1"/>
        <v>0</v>
      </c>
    </row>
    <row r="65" spans="1:17" ht="22.5" x14ac:dyDescent="0.2">
      <c r="A65" s="19" t="s">
        <v>44</v>
      </c>
      <c r="B65" s="19" t="s">
        <v>45</v>
      </c>
      <c r="C65" s="20" t="s">
        <v>153</v>
      </c>
      <c r="D65" s="20" t="s">
        <v>24</v>
      </c>
      <c r="E65" s="20" t="s">
        <v>46</v>
      </c>
      <c r="F65" s="21" t="s">
        <v>47</v>
      </c>
      <c r="G65" s="27">
        <v>0</v>
      </c>
      <c r="H65" s="27">
        <v>17500</v>
      </c>
      <c r="I65" s="27">
        <v>0</v>
      </c>
      <c r="J65" s="28"/>
      <c r="K65" s="28"/>
      <c r="L65" s="28"/>
      <c r="M65" s="29" t="s">
        <v>27</v>
      </c>
      <c r="N65" s="30">
        <f t="shared" si="2"/>
        <v>0</v>
      </c>
      <c r="O65" s="30">
        <f t="shared" si="3"/>
        <v>0</v>
      </c>
      <c r="P65" s="31">
        <f t="shared" si="0"/>
        <v>0</v>
      </c>
      <c r="Q65" s="31">
        <f t="shared" si="1"/>
        <v>0</v>
      </c>
    </row>
    <row r="66" spans="1:17" ht="22.5" x14ac:dyDescent="0.2">
      <c r="A66" s="19" t="s">
        <v>106</v>
      </c>
      <c r="B66" s="19" t="s">
        <v>107</v>
      </c>
      <c r="C66" s="20" t="s">
        <v>153</v>
      </c>
      <c r="D66" s="20" t="s">
        <v>24</v>
      </c>
      <c r="E66" s="20" t="s">
        <v>46</v>
      </c>
      <c r="F66" s="21" t="s">
        <v>47</v>
      </c>
      <c r="G66" s="27">
        <v>0</v>
      </c>
      <c r="H66" s="27">
        <v>0</v>
      </c>
      <c r="I66" s="27">
        <v>0</v>
      </c>
      <c r="J66" s="28"/>
      <c r="K66" s="28"/>
      <c r="L66" s="28"/>
      <c r="M66" s="29" t="s">
        <v>27</v>
      </c>
      <c r="N66" s="30">
        <f t="shared" si="2"/>
        <v>0</v>
      </c>
      <c r="O66" s="30">
        <f t="shared" si="3"/>
        <v>0</v>
      </c>
      <c r="P66" s="31">
        <f t="shared" si="0"/>
        <v>0</v>
      </c>
      <c r="Q66" s="31">
        <f t="shared" si="1"/>
        <v>0</v>
      </c>
    </row>
    <row r="67" spans="1:17" ht="22.5" x14ac:dyDescent="0.2">
      <c r="A67" s="19" t="s">
        <v>50</v>
      </c>
      <c r="B67" s="19" t="s">
        <v>51</v>
      </c>
      <c r="C67" s="20" t="s">
        <v>153</v>
      </c>
      <c r="D67" s="20" t="s">
        <v>24</v>
      </c>
      <c r="E67" s="20" t="s">
        <v>46</v>
      </c>
      <c r="F67" s="21" t="s">
        <v>47</v>
      </c>
      <c r="G67" s="27">
        <v>0</v>
      </c>
      <c r="H67" s="27">
        <v>0</v>
      </c>
      <c r="I67" s="27">
        <v>0</v>
      </c>
      <c r="J67" s="28"/>
      <c r="K67" s="28"/>
      <c r="L67" s="28"/>
      <c r="M67" s="29" t="s">
        <v>27</v>
      </c>
      <c r="N67" s="30">
        <f t="shared" si="2"/>
        <v>0</v>
      </c>
      <c r="O67" s="30">
        <f t="shared" si="3"/>
        <v>0</v>
      </c>
      <c r="P67" s="31">
        <f t="shared" si="0"/>
        <v>0</v>
      </c>
      <c r="Q67" s="31">
        <f t="shared" si="1"/>
        <v>0</v>
      </c>
    </row>
    <row r="68" spans="1:17" ht="33.75" x14ac:dyDescent="0.2">
      <c r="A68" s="19" t="s">
        <v>66</v>
      </c>
      <c r="B68" s="19" t="s">
        <v>67</v>
      </c>
      <c r="C68" s="20" t="s">
        <v>153</v>
      </c>
      <c r="D68" s="20" t="s">
        <v>24</v>
      </c>
      <c r="E68" s="20" t="s">
        <v>68</v>
      </c>
      <c r="F68" s="21" t="s">
        <v>69</v>
      </c>
      <c r="G68" s="27">
        <v>0</v>
      </c>
      <c r="H68" s="27">
        <v>18500</v>
      </c>
      <c r="I68" s="27">
        <v>10435</v>
      </c>
      <c r="J68" s="28"/>
      <c r="K68" s="28"/>
      <c r="L68" s="28"/>
      <c r="M68" s="29" t="s">
        <v>27</v>
      </c>
      <c r="N68" s="30">
        <f t="shared" si="2"/>
        <v>0</v>
      </c>
      <c r="O68" s="30">
        <f t="shared" si="3"/>
        <v>0.56405405405405407</v>
      </c>
      <c r="P68" s="31">
        <f t="shared" ref="P68:P131" si="4">IF(J68=0,0,L68/J68)</f>
        <v>0</v>
      </c>
      <c r="Q68" s="31">
        <f t="shared" ref="Q68:Q131" si="5">IF(L68=0,0,L68/K68)</f>
        <v>0</v>
      </c>
    </row>
    <row r="69" spans="1:17" ht="22.5" x14ac:dyDescent="0.2">
      <c r="A69" s="19" t="s">
        <v>156</v>
      </c>
      <c r="B69" s="19" t="s">
        <v>157</v>
      </c>
      <c r="C69" s="20" t="s">
        <v>158</v>
      </c>
      <c r="D69" s="20" t="s">
        <v>24</v>
      </c>
      <c r="E69" s="20" t="s">
        <v>54</v>
      </c>
      <c r="F69" s="21" t="s">
        <v>55</v>
      </c>
      <c r="G69" s="27">
        <v>0</v>
      </c>
      <c r="H69" s="27">
        <v>3027553.6</v>
      </c>
      <c r="I69" s="27">
        <v>3027553.6</v>
      </c>
      <c r="J69" s="28"/>
      <c r="K69" s="28"/>
      <c r="L69" s="28"/>
      <c r="M69" s="29" t="s">
        <v>27</v>
      </c>
      <c r="N69" s="30">
        <f t="shared" ref="N69:N132" si="6">IF(G69&gt;0,I69/G69,0)</f>
        <v>0</v>
      </c>
      <c r="O69" s="30">
        <f t="shared" ref="O69:O132" si="7">IF(H69&gt;0,I69/H69,0)</f>
        <v>1</v>
      </c>
      <c r="P69" s="31">
        <f t="shared" si="4"/>
        <v>0</v>
      </c>
      <c r="Q69" s="31">
        <f t="shared" si="5"/>
        <v>0</v>
      </c>
    </row>
    <row r="70" spans="1:17" ht="22.5" x14ac:dyDescent="0.2">
      <c r="A70" s="19" t="s">
        <v>159</v>
      </c>
      <c r="B70" s="19" t="s">
        <v>160</v>
      </c>
      <c r="C70" s="20" t="s">
        <v>158</v>
      </c>
      <c r="D70" s="20" t="s">
        <v>24</v>
      </c>
      <c r="E70" s="20" t="s">
        <v>46</v>
      </c>
      <c r="F70" s="21" t="s">
        <v>47</v>
      </c>
      <c r="G70" s="27">
        <v>0</v>
      </c>
      <c r="H70" s="27">
        <v>65000</v>
      </c>
      <c r="I70" s="27">
        <v>0</v>
      </c>
      <c r="J70" s="28"/>
      <c r="K70" s="28"/>
      <c r="L70" s="28"/>
      <c r="M70" s="29" t="s">
        <v>27</v>
      </c>
      <c r="N70" s="30">
        <f t="shared" si="6"/>
        <v>0</v>
      </c>
      <c r="O70" s="30">
        <f t="shared" si="7"/>
        <v>0</v>
      </c>
      <c r="P70" s="31">
        <f t="shared" si="4"/>
        <v>0</v>
      </c>
      <c r="Q70" s="31">
        <f t="shared" si="5"/>
        <v>0</v>
      </c>
    </row>
    <row r="71" spans="1:17" ht="45" x14ac:dyDescent="0.2">
      <c r="A71" s="19" t="s">
        <v>52</v>
      </c>
      <c r="B71" s="19" t="s">
        <v>53</v>
      </c>
      <c r="C71" s="20" t="s">
        <v>158</v>
      </c>
      <c r="D71" s="20" t="s">
        <v>24</v>
      </c>
      <c r="E71" s="20" t="s">
        <v>54</v>
      </c>
      <c r="F71" s="21" t="s">
        <v>55</v>
      </c>
      <c r="G71" s="27">
        <v>0</v>
      </c>
      <c r="H71" s="27">
        <v>0</v>
      </c>
      <c r="I71" s="27">
        <v>0</v>
      </c>
      <c r="J71" s="28"/>
      <c r="K71" s="28"/>
      <c r="L71" s="28"/>
      <c r="M71" s="29" t="s">
        <v>27</v>
      </c>
      <c r="N71" s="30">
        <f t="shared" si="6"/>
        <v>0</v>
      </c>
      <c r="O71" s="30">
        <f t="shared" si="7"/>
        <v>0</v>
      </c>
      <c r="P71" s="31">
        <f t="shared" si="4"/>
        <v>0</v>
      </c>
      <c r="Q71" s="31">
        <f t="shared" si="5"/>
        <v>0</v>
      </c>
    </row>
    <row r="72" spans="1:17" ht="22.5" x14ac:dyDescent="0.2">
      <c r="A72" s="19" t="s">
        <v>56</v>
      </c>
      <c r="B72" s="19" t="s">
        <v>57</v>
      </c>
      <c r="C72" s="20" t="s">
        <v>158</v>
      </c>
      <c r="D72" s="20" t="s">
        <v>24</v>
      </c>
      <c r="E72" s="20" t="s">
        <v>54</v>
      </c>
      <c r="F72" s="21" t="s">
        <v>55</v>
      </c>
      <c r="G72" s="27">
        <v>0</v>
      </c>
      <c r="H72" s="27">
        <v>80000</v>
      </c>
      <c r="I72" s="27">
        <v>0</v>
      </c>
      <c r="J72" s="28"/>
      <c r="K72" s="28"/>
      <c r="L72" s="28"/>
      <c r="M72" s="29" t="s">
        <v>27</v>
      </c>
      <c r="N72" s="30">
        <f t="shared" si="6"/>
        <v>0</v>
      </c>
      <c r="O72" s="30">
        <f t="shared" si="7"/>
        <v>0</v>
      </c>
      <c r="P72" s="31">
        <f t="shared" si="4"/>
        <v>0</v>
      </c>
      <c r="Q72" s="31">
        <f t="shared" si="5"/>
        <v>0</v>
      </c>
    </row>
    <row r="73" spans="1:17" ht="33.75" x14ac:dyDescent="0.2">
      <c r="A73" s="19" t="s">
        <v>81</v>
      </c>
      <c r="B73" s="19" t="s">
        <v>82</v>
      </c>
      <c r="C73" s="20" t="s">
        <v>161</v>
      </c>
      <c r="D73" s="20" t="s">
        <v>24</v>
      </c>
      <c r="E73" s="20" t="s">
        <v>84</v>
      </c>
      <c r="F73" s="21" t="s">
        <v>85</v>
      </c>
      <c r="G73" s="27">
        <v>0</v>
      </c>
      <c r="H73" s="27">
        <v>2631578.25</v>
      </c>
      <c r="I73" s="27">
        <v>2631578.25</v>
      </c>
      <c r="J73" s="28"/>
      <c r="K73" s="28"/>
      <c r="L73" s="28"/>
      <c r="M73" s="29" t="s">
        <v>27</v>
      </c>
      <c r="N73" s="30">
        <f t="shared" si="6"/>
        <v>0</v>
      </c>
      <c r="O73" s="30">
        <f t="shared" si="7"/>
        <v>1</v>
      </c>
      <c r="P73" s="31">
        <f t="shared" si="4"/>
        <v>0</v>
      </c>
      <c r="Q73" s="31">
        <f t="shared" si="5"/>
        <v>0</v>
      </c>
    </row>
    <row r="74" spans="1:17" ht="33.75" x14ac:dyDescent="0.2">
      <c r="A74" s="19" t="s">
        <v>151</v>
      </c>
      <c r="B74" s="19" t="s">
        <v>152</v>
      </c>
      <c r="C74" s="20" t="s">
        <v>161</v>
      </c>
      <c r="D74" s="20" t="s">
        <v>24</v>
      </c>
      <c r="E74" s="20" t="s">
        <v>154</v>
      </c>
      <c r="F74" s="21" t="s">
        <v>155</v>
      </c>
      <c r="G74" s="27">
        <v>0</v>
      </c>
      <c r="H74" s="27">
        <v>105963</v>
      </c>
      <c r="I74" s="27">
        <v>0</v>
      </c>
      <c r="J74" s="28"/>
      <c r="K74" s="28"/>
      <c r="L74" s="28"/>
      <c r="M74" s="29" t="s">
        <v>27</v>
      </c>
      <c r="N74" s="30">
        <f t="shared" si="6"/>
        <v>0</v>
      </c>
      <c r="O74" s="30">
        <f t="shared" si="7"/>
        <v>0</v>
      </c>
      <c r="P74" s="31">
        <f t="shared" si="4"/>
        <v>0</v>
      </c>
      <c r="Q74" s="31">
        <f t="shared" si="5"/>
        <v>0</v>
      </c>
    </row>
    <row r="75" spans="1:17" x14ac:dyDescent="0.2">
      <c r="A75" s="19" t="s">
        <v>162</v>
      </c>
      <c r="B75" s="19" t="s">
        <v>163</v>
      </c>
      <c r="C75" s="20" t="s">
        <v>161</v>
      </c>
      <c r="D75" s="20" t="s">
        <v>24</v>
      </c>
      <c r="E75" s="20" t="s">
        <v>154</v>
      </c>
      <c r="F75" s="21" t="s">
        <v>155</v>
      </c>
      <c r="G75" s="27">
        <v>0</v>
      </c>
      <c r="H75" s="27">
        <v>2305186.67</v>
      </c>
      <c r="I75" s="27">
        <v>2305186.67</v>
      </c>
      <c r="J75" s="28"/>
      <c r="K75" s="28"/>
      <c r="L75" s="28"/>
      <c r="M75" s="29" t="s">
        <v>27</v>
      </c>
      <c r="N75" s="30">
        <f t="shared" si="6"/>
        <v>0</v>
      </c>
      <c r="O75" s="30">
        <f t="shared" si="7"/>
        <v>1</v>
      </c>
      <c r="P75" s="31">
        <f t="shared" si="4"/>
        <v>0</v>
      </c>
      <c r="Q75" s="31">
        <f t="shared" si="5"/>
        <v>0</v>
      </c>
    </row>
    <row r="76" spans="1:17" ht="33.75" x14ac:dyDescent="0.2">
      <c r="A76" s="19" t="s">
        <v>164</v>
      </c>
      <c r="B76" s="19" t="s">
        <v>165</v>
      </c>
      <c r="C76" s="20" t="s">
        <v>161</v>
      </c>
      <c r="D76" s="20" t="s">
        <v>24</v>
      </c>
      <c r="E76" s="20" t="s">
        <v>166</v>
      </c>
      <c r="F76" s="21" t="s">
        <v>167</v>
      </c>
      <c r="G76" s="27">
        <v>0</v>
      </c>
      <c r="H76" s="27">
        <v>58464</v>
      </c>
      <c r="I76" s="27">
        <v>0</v>
      </c>
      <c r="J76" s="28"/>
      <c r="K76" s="28"/>
      <c r="L76" s="28"/>
      <c r="M76" s="29" t="s">
        <v>27</v>
      </c>
      <c r="N76" s="30">
        <f t="shared" si="6"/>
        <v>0</v>
      </c>
      <c r="O76" s="30">
        <f t="shared" si="7"/>
        <v>0</v>
      </c>
      <c r="P76" s="31">
        <f t="shared" si="4"/>
        <v>0</v>
      </c>
      <c r="Q76" s="31">
        <f t="shared" si="5"/>
        <v>0</v>
      </c>
    </row>
    <row r="77" spans="1:17" ht="33.75" x14ac:dyDescent="0.2">
      <c r="A77" s="19" t="s">
        <v>90</v>
      </c>
      <c r="B77" s="19" t="s">
        <v>91</v>
      </c>
      <c r="C77" s="20" t="s">
        <v>161</v>
      </c>
      <c r="D77" s="20" t="s">
        <v>24</v>
      </c>
      <c r="E77" s="20" t="s">
        <v>92</v>
      </c>
      <c r="F77" s="21" t="s">
        <v>93</v>
      </c>
      <c r="G77" s="27">
        <v>0</v>
      </c>
      <c r="H77" s="27">
        <v>450000</v>
      </c>
      <c r="I77" s="27">
        <v>0</v>
      </c>
      <c r="J77" s="28"/>
      <c r="K77" s="28"/>
      <c r="L77" s="28"/>
      <c r="M77" s="29" t="s">
        <v>27</v>
      </c>
      <c r="N77" s="30">
        <f t="shared" si="6"/>
        <v>0</v>
      </c>
      <c r="O77" s="30">
        <f t="shared" si="7"/>
        <v>0</v>
      </c>
      <c r="P77" s="31">
        <f t="shared" si="4"/>
        <v>0</v>
      </c>
      <c r="Q77" s="31">
        <f t="shared" si="5"/>
        <v>0</v>
      </c>
    </row>
    <row r="78" spans="1:17" ht="33.75" x14ac:dyDescent="0.2">
      <c r="A78" s="19" t="s">
        <v>21</v>
      </c>
      <c r="B78" s="19" t="s">
        <v>22</v>
      </c>
      <c r="C78" s="20" t="s">
        <v>161</v>
      </c>
      <c r="D78" s="20" t="s">
        <v>24</v>
      </c>
      <c r="E78" s="20" t="s">
        <v>25</v>
      </c>
      <c r="F78" s="21" t="s">
        <v>26</v>
      </c>
      <c r="G78" s="27">
        <v>0</v>
      </c>
      <c r="H78" s="27">
        <v>13000</v>
      </c>
      <c r="I78" s="27">
        <v>12893.4</v>
      </c>
      <c r="J78" s="28"/>
      <c r="K78" s="28"/>
      <c r="L78" s="28"/>
      <c r="M78" s="29" t="s">
        <v>27</v>
      </c>
      <c r="N78" s="30">
        <f t="shared" si="6"/>
        <v>0</v>
      </c>
      <c r="O78" s="30">
        <f t="shared" si="7"/>
        <v>0.99180000000000001</v>
      </c>
      <c r="P78" s="31">
        <f t="shared" si="4"/>
        <v>0</v>
      </c>
      <c r="Q78" s="31">
        <f t="shared" si="5"/>
        <v>0</v>
      </c>
    </row>
    <row r="79" spans="1:17" ht="33.75" x14ac:dyDescent="0.2">
      <c r="A79" s="19" t="s">
        <v>147</v>
      </c>
      <c r="B79" s="19" t="s">
        <v>148</v>
      </c>
      <c r="C79" s="20" t="s">
        <v>161</v>
      </c>
      <c r="D79" s="20" t="s">
        <v>24</v>
      </c>
      <c r="E79" s="20" t="s">
        <v>149</v>
      </c>
      <c r="F79" s="21" t="s">
        <v>150</v>
      </c>
      <c r="G79" s="27">
        <v>0</v>
      </c>
      <c r="H79" s="27">
        <v>53084.59</v>
      </c>
      <c r="I79" s="27">
        <v>10141.879999999999</v>
      </c>
      <c r="J79" s="28"/>
      <c r="K79" s="28"/>
      <c r="L79" s="28"/>
      <c r="M79" s="29" t="s">
        <v>27</v>
      </c>
      <c r="N79" s="30">
        <f t="shared" si="6"/>
        <v>0</v>
      </c>
      <c r="O79" s="30">
        <f t="shared" si="7"/>
        <v>0.19105130132869066</v>
      </c>
      <c r="P79" s="31">
        <f t="shared" si="4"/>
        <v>0</v>
      </c>
      <c r="Q79" s="31">
        <f t="shared" si="5"/>
        <v>0</v>
      </c>
    </row>
    <row r="80" spans="1:17" ht="22.5" x14ac:dyDescent="0.2">
      <c r="A80" s="19" t="s">
        <v>168</v>
      </c>
      <c r="B80" s="19" t="s">
        <v>169</v>
      </c>
      <c r="C80" s="20" t="s">
        <v>161</v>
      </c>
      <c r="D80" s="20" t="s">
        <v>24</v>
      </c>
      <c r="E80" s="20" t="s">
        <v>170</v>
      </c>
      <c r="F80" s="21" t="s">
        <v>171</v>
      </c>
      <c r="G80" s="27">
        <v>0</v>
      </c>
      <c r="H80" s="27">
        <v>2549452</v>
      </c>
      <c r="I80" s="27">
        <v>1864757.01</v>
      </c>
      <c r="J80" s="28"/>
      <c r="K80" s="28"/>
      <c r="L80" s="28"/>
      <c r="M80" s="29" t="s">
        <v>27</v>
      </c>
      <c r="N80" s="30">
        <f t="shared" si="6"/>
        <v>0</v>
      </c>
      <c r="O80" s="30">
        <f t="shared" si="7"/>
        <v>0.73143444552005688</v>
      </c>
      <c r="P80" s="31">
        <f t="shared" si="4"/>
        <v>0</v>
      </c>
      <c r="Q80" s="31">
        <f t="shared" si="5"/>
        <v>0</v>
      </c>
    </row>
    <row r="81" spans="1:17" ht="22.5" x14ac:dyDescent="0.2">
      <c r="A81" s="19" t="s">
        <v>172</v>
      </c>
      <c r="B81" s="19" t="s">
        <v>173</v>
      </c>
      <c r="C81" s="20" t="s">
        <v>161</v>
      </c>
      <c r="D81" s="20" t="s">
        <v>24</v>
      </c>
      <c r="E81" s="20" t="s">
        <v>42</v>
      </c>
      <c r="F81" s="21" t="s">
        <v>43</v>
      </c>
      <c r="G81" s="27">
        <v>0</v>
      </c>
      <c r="H81" s="27">
        <v>11610434.59</v>
      </c>
      <c r="I81" s="27">
        <v>11610434.59</v>
      </c>
      <c r="J81" s="28"/>
      <c r="K81" s="28"/>
      <c r="L81" s="28"/>
      <c r="M81" s="29" t="s">
        <v>27</v>
      </c>
      <c r="N81" s="30">
        <f t="shared" si="6"/>
        <v>0</v>
      </c>
      <c r="O81" s="30">
        <f t="shared" si="7"/>
        <v>1</v>
      </c>
      <c r="P81" s="31">
        <f t="shared" si="4"/>
        <v>0</v>
      </c>
      <c r="Q81" s="31">
        <f t="shared" si="5"/>
        <v>0</v>
      </c>
    </row>
    <row r="82" spans="1:17" ht="22.5" x14ac:dyDescent="0.2">
      <c r="A82" s="19" t="s">
        <v>106</v>
      </c>
      <c r="B82" s="19" t="s">
        <v>107</v>
      </c>
      <c r="C82" s="20" t="s">
        <v>161</v>
      </c>
      <c r="D82" s="20" t="s">
        <v>24</v>
      </c>
      <c r="E82" s="20" t="s">
        <v>46</v>
      </c>
      <c r="F82" s="21" t="s">
        <v>47</v>
      </c>
      <c r="G82" s="27">
        <v>0</v>
      </c>
      <c r="H82" s="27">
        <v>56100</v>
      </c>
      <c r="I82" s="27">
        <v>0</v>
      </c>
      <c r="J82" s="28"/>
      <c r="K82" s="28"/>
      <c r="L82" s="28"/>
      <c r="M82" s="29" t="s">
        <v>27</v>
      </c>
      <c r="N82" s="30">
        <f t="shared" si="6"/>
        <v>0</v>
      </c>
      <c r="O82" s="30">
        <f t="shared" si="7"/>
        <v>0</v>
      </c>
      <c r="P82" s="31">
        <f t="shared" si="4"/>
        <v>0</v>
      </c>
      <c r="Q82" s="31">
        <f t="shared" si="5"/>
        <v>0</v>
      </c>
    </row>
    <row r="83" spans="1:17" ht="22.5" x14ac:dyDescent="0.2">
      <c r="A83" s="19" t="s">
        <v>159</v>
      </c>
      <c r="B83" s="19" t="s">
        <v>160</v>
      </c>
      <c r="C83" s="20" t="s">
        <v>161</v>
      </c>
      <c r="D83" s="20" t="s">
        <v>24</v>
      </c>
      <c r="E83" s="20" t="s">
        <v>46</v>
      </c>
      <c r="F83" s="21" t="s">
        <v>47</v>
      </c>
      <c r="G83" s="27">
        <v>0</v>
      </c>
      <c r="H83" s="27">
        <v>3100</v>
      </c>
      <c r="I83" s="27">
        <v>0</v>
      </c>
      <c r="J83" s="28"/>
      <c r="K83" s="28"/>
      <c r="L83" s="28"/>
      <c r="M83" s="29" t="s">
        <v>27</v>
      </c>
      <c r="N83" s="30">
        <f t="shared" si="6"/>
        <v>0</v>
      </c>
      <c r="O83" s="30">
        <f t="shared" si="7"/>
        <v>0</v>
      </c>
      <c r="P83" s="31">
        <f t="shared" si="4"/>
        <v>0</v>
      </c>
      <c r="Q83" s="31">
        <f t="shared" si="5"/>
        <v>0</v>
      </c>
    </row>
    <row r="84" spans="1:17" ht="22.5" x14ac:dyDescent="0.2">
      <c r="A84" s="19" t="s">
        <v>79</v>
      </c>
      <c r="B84" s="19" t="s">
        <v>80</v>
      </c>
      <c r="C84" s="20" t="s">
        <v>161</v>
      </c>
      <c r="D84" s="20" t="s">
        <v>24</v>
      </c>
      <c r="E84" s="20" t="s">
        <v>46</v>
      </c>
      <c r="F84" s="21" t="s">
        <v>47</v>
      </c>
      <c r="G84" s="27">
        <v>0</v>
      </c>
      <c r="H84" s="27">
        <v>15000</v>
      </c>
      <c r="I84" s="27">
        <v>0</v>
      </c>
      <c r="J84" s="28"/>
      <c r="K84" s="28"/>
      <c r="L84" s="28"/>
      <c r="M84" s="29" t="s">
        <v>27</v>
      </c>
      <c r="N84" s="30">
        <f t="shared" si="6"/>
        <v>0</v>
      </c>
      <c r="O84" s="30">
        <f t="shared" si="7"/>
        <v>0</v>
      </c>
      <c r="P84" s="31">
        <f t="shared" si="4"/>
        <v>0</v>
      </c>
      <c r="Q84" s="31">
        <f t="shared" si="5"/>
        <v>0</v>
      </c>
    </row>
    <row r="85" spans="1:17" ht="22.5" x14ac:dyDescent="0.2">
      <c r="A85" s="19" t="s">
        <v>174</v>
      </c>
      <c r="B85" s="19" t="s">
        <v>175</v>
      </c>
      <c r="C85" s="20" t="s">
        <v>161</v>
      </c>
      <c r="D85" s="20" t="s">
        <v>24</v>
      </c>
      <c r="E85" s="20" t="s">
        <v>46</v>
      </c>
      <c r="F85" s="21" t="s">
        <v>47</v>
      </c>
      <c r="G85" s="27">
        <v>0</v>
      </c>
      <c r="H85" s="27">
        <v>104000</v>
      </c>
      <c r="I85" s="27">
        <v>103936</v>
      </c>
      <c r="J85" s="28"/>
      <c r="K85" s="28"/>
      <c r="L85" s="28"/>
      <c r="M85" s="29" t="s">
        <v>27</v>
      </c>
      <c r="N85" s="30">
        <f t="shared" si="6"/>
        <v>0</v>
      </c>
      <c r="O85" s="30">
        <f t="shared" si="7"/>
        <v>0.99938461538461543</v>
      </c>
      <c r="P85" s="31">
        <f t="shared" si="4"/>
        <v>0</v>
      </c>
      <c r="Q85" s="31">
        <f t="shared" si="5"/>
        <v>0</v>
      </c>
    </row>
    <row r="86" spans="1:17" ht="22.5" x14ac:dyDescent="0.2">
      <c r="A86" s="19" t="s">
        <v>126</v>
      </c>
      <c r="B86" s="19" t="s">
        <v>127</v>
      </c>
      <c r="C86" s="20" t="s">
        <v>161</v>
      </c>
      <c r="D86" s="20" t="s">
        <v>24</v>
      </c>
      <c r="E86" s="20" t="s">
        <v>54</v>
      </c>
      <c r="F86" s="21" t="s">
        <v>55</v>
      </c>
      <c r="G86" s="27">
        <v>0</v>
      </c>
      <c r="H86" s="27">
        <v>0</v>
      </c>
      <c r="I86" s="27">
        <v>0</v>
      </c>
      <c r="J86" s="28"/>
      <c r="K86" s="28"/>
      <c r="L86" s="28"/>
      <c r="M86" s="29" t="s">
        <v>27</v>
      </c>
      <c r="N86" s="30">
        <f t="shared" si="6"/>
        <v>0</v>
      </c>
      <c r="O86" s="30">
        <f t="shared" si="7"/>
        <v>0</v>
      </c>
      <c r="P86" s="31">
        <f t="shared" si="4"/>
        <v>0</v>
      </c>
      <c r="Q86" s="31">
        <f t="shared" si="5"/>
        <v>0</v>
      </c>
    </row>
    <row r="87" spans="1:17" ht="33.75" x14ac:dyDescent="0.2">
      <c r="A87" s="19" t="s">
        <v>176</v>
      </c>
      <c r="B87" s="19" t="s">
        <v>177</v>
      </c>
      <c r="C87" s="20" t="s">
        <v>161</v>
      </c>
      <c r="D87" s="20" t="s">
        <v>24</v>
      </c>
      <c r="E87" s="20" t="s">
        <v>46</v>
      </c>
      <c r="F87" s="21" t="s">
        <v>47</v>
      </c>
      <c r="G87" s="27">
        <v>7000000</v>
      </c>
      <c r="H87" s="27">
        <v>4583556.72</v>
      </c>
      <c r="I87" s="27">
        <v>4583556.72</v>
      </c>
      <c r="J87" s="28"/>
      <c r="K87" s="28"/>
      <c r="L87" s="28"/>
      <c r="M87" s="29" t="s">
        <v>27</v>
      </c>
      <c r="N87" s="30">
        <f t="shared" si="6"/>
        <v>0.65479381714285712</v>
      </c>
      <c r="O87" s="30">
        <f t="shared" si="7"/>
        <v>1</v>
      </c>
      <c r="P87" s="31">
        <f t="shared" si="4"/>
        <v>0</v>
      </c>
      <c r="Q87" s="31">
        <f t="shared" si="5"/>
        <v>0</v>
      </c>
    </row>
    <row r="88" spans="1:17" ht="22.5" x14ac:dyDescent="0.2">
      <c r="A88" s="19" t="s">
        <v>172</v>
      </c>
      <c r="B88" s="19" t="s">
        <v>173</v>
      </c>
      <c r="C88" s="20" t="s">
        <v>178</v>
      </c>
      <c r="D88" s="20" t="s">
        <v>24</v>
      </c>
      <c r="E88" s="20" t="s">
        <v>42</v>
      </c>
      <c r="F88" s="21" t="s">
        <v>43</v>
      </c>
      <c r="G88" s="27">
        <v>0</v>
      </c>
      <c r="H88" s="27">
        <v>185389.17</v>
      </c>
      <c r="I88" s="27">
        <v>185389.17</v>
      </c>
      <c r="J88" s="28"/>
      <c r="K88" s="28"/>
      <c r="L88" s="28"/>
      <c r="M88" s="29" t="s">
        <v>27</v>
      </c>
      <c r="N88" s="30">
        <f t="shared" si="6"/>
        <v>0</v>
      </c>
      <c r="O88" s="30">
        <f t="shared" si="7"/>
        <v>1</v>
      </c>
      <c r="P88" s="31">
        <f t="shared" si="4"/>
        <v>0</v>
      </c>
      <c r="Q88" s="31">
        <f t="shared" si="5"/>
        <v>0</v>
      </c>
    </row>
    <row r="89" spans="1:17" ht="22.5" x14ac:dyDescent="0.2">
      <c r="A89" s="19" t="s">
        <v>106</v>
      </c>
      <c r="B89" s="19" t="s">
        <v>107</v>
      </c>
      <c r="C89" s="20" t="s">
        <v>178</v>
      </c>
      <c r="D89" s="20" t="s">
        <v>24</v>
      </c>
      <c r="E89" s="20" t="s">
        <v>46</v>
      </c>
      <c r="F89" s="21" t="s">
        <v>47</v>
      </c>
      <c r="G89" s="27">
        <v>0</v>
      </c>
      <c r="H89" s="27">
        <v>0</v>
      </c>
      <c r="I89" s="27">
        <v>0</v>
      </c>
      <c r="J89" s="28"/>
      <c r="K89" s="28"/>
      <c r="L89" s="28"/>
      <c r="M89" s="29" t="s">
        <v>27</v>
      </c>
      <c r="N89" s="30">
        <f t="shared" si="6"/>
        <v>0</v>
      </c>
      <c r="O89" s="30">
        <f t="shared" si="7"/>
        <v>0</v>
      </c>
      <c r="P89" s="31">
        <f t="shared" si="4"/>
        <v>0</v>
      </c>
      <c r="Q89" s="31">
        <f t="shared" si="5"/>
        <v>0</v>
      </c>
    </row>
    <row r="90" spans="1:17" ht="22.5" x14ac:dyDescent="0.2">
      <c r="A90" s="19" t="s">
        <v>108</v>
      </c>
      <c r="B90" s="19" t="s">
        <v>109</v>
      </c>
      <c r="C90" s="20" t="s">
        <v>178</v>
      </c>
      <c r="D90" s="20" t="s">
        <v>24</v>
      </c>
      <c r="E90" s="20" t="s">
        <v>46</v>
      </c>
      <c r="F90" s="21" t="s">
        <v>47</v>
      </c>
      <c r="G90" s="27">
        <v>0</v>
      </c>
      <c r="H90" s="27">
        <v>179158.88</v>
      </c>
      <c r="I90" s="27">
        <v>178620</v>
      </c>
      <c r="J90" s="28"/>
      <c r="K90" s="28"/>
      <c r="L90" s="28"/>
      <c r="M90" s="29" t="s">
        <v>27</v>
      </c>
      <c r="N90" s="30">
        <f t="shared" si="6"/>
        <v>0</v>
      </c>
      <c r="O90" s="30">
        <f t="shared" si="7"/>
        <v>0.99699216695259529</v>
      </c>
      <c r="P90" s="31">
        <f t="shared" si="4"/>
        <v>0</v>
      </c>
      <c r="Q90" s="31">
        <f t="shared" si="5"/>
        <v>0</v>
      </c>
    </row>
    <row r="91" spans="1:17" ht="22.5" x14ac:dyDescent="0.2">
      <c r="A91" s="19" t="s">
        <v>112</v>
      </c>
      <c r="B91" s="19" t="s">
        <v>113</v>
      </c>
      <c r="C91" s="20" t="s">
        <v>178</v>
      </c>
      <c r="D91" s="20" t="s">
        <v>24</v>
      </c>
      <c r="E91" s="20" t="s">
        <v>46</v>
      </c>
      <c r="F91" s="21" t="s">
        <v>47</v>
      </c>
      <c r="G91" s="27">
        <v>0</v>
      </c>
      <c r="H91" s="27">
        <v>7200000</v>
      </c>
      <c r="I91" s="27">
        <v>3070960</v>
      </c>
      <c r="J91" s="28"/>
      <c r="K91" s="28"/>
      <c r="L91" s="28"/>
      <c r="M91" s="29" t="s">
        <v>27</v>
      </c>
      <c r="N91" s="30">
        <f t="shared" si="6"/>
        <v>0</v>
      </c>
      <c r="O91" s="30">
        <f t="shared" si="7"/>
        <v>0.42652222222222225</v>
      </c>
      <c r="P91" s="31">
        <f t="shared" si="4"/>
        <v>0</v>
      </c>
      <c r="Q91" s="31">
        <f t="shared" si="5"/>
        <v>0</v>
      </c>
    </row>
    <row r="92" spans="1:17" ht="22.5" x14ac:dyDescent="0.2">
      <c r="A92" s="19" t="s">
        <v>174</v>
      </c>
      <c r="B92" s="19" t="s">
        <v>175</v>
      </c>
      <c r="C92" s="20" t="s">
        <v>178</v>
      </c>
      <c r="D92" s="20" t="s">
        <v>24</v>
      </c>
      <c r="E92" s="20" t="s">
        <v>46</v>
      </c>
      <c r="F92" s="21" t="s">
        <v>47</v>
      </c>
      <c r="G92" s="27">
        <v>0</v>
      </c>
      <c r="H92" s="27">
        <v>75000</v>
      </c>
      <c r="I92" s="27">
        <v>74820</v>
      </c>
      <c r="J92" s="28"/>
      <c r="K92" s="28"/>
      <c r="L92" s="28"/>
      <c r="M92" s="29" t="s">
        <v>27</v>
      </c>
      <c r="N92" s="30">
        <f t="shared" si="6"/>
        <v>0</v>
      </c>
      <c r="O92" s="30">
        <f t="shared" si="7"/>
        <v>0.99760000000000004</v>
      </c>
      <c r="P92" s="31">
        <f t="shared" si="4"/>
        <v>0</v>
      </c>
      <c r="Q92" s="31">
        <f t="shared" si="5"/>
        <v>0</v>
      </c>
    </row>
    <row r="93" spans="1:17" ht="22.5" x14ac:dyDescent="0.2">
      <c r="A93" s="19" t="s">
        <v>179</v>
      </c>
      <c r="B93" s="19" t="s">
        <v>180</v>
      </c>
      <c r="C93" s="20" t="s">
        <v>181</v>
      </c>
      <c r="D93" s="20" t="s">
        <v>24</v>
      </c>
      <c r="E93" s="20" t="s">
        <v>182</v>
      </c>
      <c r="F93" s="21" t="s">
        <v>183</v>
      </c>
      <c r="G93" s="27">
        <v>0</v>
      </c>
      <c r="H93" s="27">
        <v>32733228</v>
      </c>
      <c r="I93" s="27">
        <v>32733228</v>
      </c>
      <c r="J93" s="28"/>
      <c r="K93" s="28"/>
      <c r="L93" s="28"/>
      <c r="M93" s="29" t="s">
        <v>27</v>
      </c>
      <c r="N93" s="30">
        <f t="shared" si="6"/>
        <v>0</v>
      </c>
      <c r="O93" s="30">
        <f t="shared" si="7"/>
        <v>1</v>
      </c>
      <c r="P93" s="31">
        <f t="shared" si="4"/>
        <v>0</v>
      </c>
      <c r="Q93" s="31">
        <f t="shared" si="5"/>
        <v>0</v>
      </c>
    </row>
    <row r="94" spans="1:17" ht="22.5" x14ac:dyDescent="0.2">
      <c r="A94" s="19" t="s">
        <v>112</v>
      </c>
      <c r="B94" s="19" t="s">
        <v>113</v>
      </c>
      <c r="C94" s="20" t="s">
        <v>181</v>
      </c>
      <c r="D94" s="20" t="s">
        <v>24</v>
      </c>
      <c r="E94" s="20" t="s">
        <v>46</v>
      </c>
      <c r="F94" s="21" t="s">
        <v>47</v>
      </c>
      <c r="G94" s="27">
        <v>0</v>
      </c>
      <c r="H94" s="27">
        <v>0</v>
      </c>
      <c r="I94" s="27">
        <v>0</v>
      </c>
      <c r="J94" s="28"/>
      <c r="K94" s="28"/>
      <c r="L94" s="28"/>
      <c r="M94" s="29" t="s">
        <v>27</v>
      </c>
      <c r="N94" s="30">
        <f t="shared" si="6"/>
        <v>0</v>
      </c>
      <c r="O94" s="30">
        <f t="shared" si="7"/>
        <v>0</v>
      </c>
      <c r="P94" s="31">
        <f t="shared" si="4"/>
        <v>0</v>
      </c>
      <c r="Q94" s="31">
        <f t="shared" si="5"/>
        <v>0</v>
      </c>
    </row>
    <row r="95" spans="1:17" ht="22.5" x14ac:dyDescent="0.2">
      <c r="A95" s="19" t="s">
        <v>48</v>
      </c>
      <c r="B95" s="19" t="s">
        <v>49</v>
      </c>
      <c r="C95" s="20" t="s">
        <v>181</v>
      </c>
      <c r="D95" s="20" t="s">
        <v>24</v>
      </c>
      <c r="E95" s="20" t="s">
        <v>46</v>
      </c>
      <c r="F95" s="21" t="s">
        <v>47</v>
      </c>
      <c r="G95" s="27">
        <v>0</v>
      </c>
      <c r="H95" s="27">
        <v>0</v>
      </c>
      <c r="I95" s="27">
        <v>0</v>
      </c>
      <c r="J95" s="28"/>
      <c r="K95" s="28"/>
      <c r="L95" s="28"/>
      <c r="M95" s="29" t="s">
        <v>27</v>
      </c>
      <c r="N95" s="30">
        <f t="shared" si="6"/>
        <v>0</v>
      </c>
      <c r="O95" s="30">
        <f t="shared" si="7"/>
        <v>0</v>
      </c>
      <c r="P95" s="31">
        <f t="shared" si="4"/>
        <v>0</v>
      </c>
      <c r="Q95" s="31">
        <f t="shared" si="5"/>
        <v>0</v>
      </c>
    </row>
    <row r="96" spans="1:17" ht="22.5" x14ac:dyDescent="0.2">
      <c r="A96" s="19" t="s">
        <v>174</v>
      </c>
      <c r="B96" s="19" t="s">
        <v>175</v>
      </c>
      <c r="C96" s="20" t="s">
        <v>181</v>
      </c>
      <c r="D96" s="20" t="s">
        <v>24</v>
      </c>
      <c r="E96" s="20" t="s">
        <v>46</v>
      </c>
      <c r="F96" s="21" t="s">
        <v>47</v>
      </c>
      <c r="G96" s="27">
        <v>0</v>
      </c>
      <c r="H96" s="27">
        <v>550000</v>
      </c>
      <c r="I96" s="27">
        <v>0</v>
      </c>
      <c r="J96" s="28"/>
      <c r="K96" s="28"/>
      <c r="L96" s="28"/>
      <c r="M96" s="29" t="s">
        <v>27</v>
      </c>
      <c r="N96" s="30">
        <f t="shared" si="6"/>
        <v>0</v>
      </c>
      <c r="O96" s="30">
        <f t="shared" si="7"/>
        <v>0</v>
      </c>
      <c r="P96" s="31">
        <f t="shared" si="4"/>
        <v>0</v>
      </c>
      <c r="Q96" s="31">
        <f t="shared" si="5"/>
        <v>0</v>
      </c>
    </row>
    <row r="97" spans="1:17" ht="22.5" x14ac:dyDescent="0.2">
      <c r="A97" s="19" t="s">
        <v>120</v>
      </c>
      <c r="B97" s="19" t="s">
        <v>121</v>
      </c>
      <c r="C97" s="20" t="s">
        <v>181</v>
      </c>
      <c r="D97" s="20" t="s">
        <v>24</v>
      </c>
      <c r="E97" s="20" t="s">
        <v>46</v>
      </c>
      <c r="F97" s="21" t="s">
        <v>47</v>
      </c>
      <c r="G97" s="27">
        <v>0</v>
      </c>
      <c r="H97" s="27">
        <v>3450000</v>
      </c>
      <c r="I97" s="27">
        <v>0</v>
      </c>
      <c r="J97" s="28"/>
      <c r="K97" s="28"/>
      <c r="L97" s="28"/>
      <c r="M97" s="29" t="s">
        <v>27</v>
      </c>
      <c r="N97" s="30">
        <f t="shared" si="6"/>
        <v>0</v>
      </c>
      <c r="O97" s="30">
        <f t="shared" si="7"/>
        <v>0</v>
      </c>
      <c r="P97" s="31">
        <f t="shared" si="4"/>
        <v>0</v>
      </c>
      <c r="Q97" s="31">
        <f t="shared" si="5"/>
        <v>0</v>
      </c>
    </row>
    <row r="98" spans="1:17" ht="22.5" x14ac:dyDescent="0.2">
      <c r="A98" s="19" t="s">
        <v>122</v>
      </c>
      <c r="B98" s="19" t="s">
        <v>123</v>
      </c>
      <c r="C98" s="20" t="s">
        <v>181</v>
      </c>
      <c r="D98" s="20" t="s">
        <v>24</v>
      </c>
      <c r="E98" s="20" t="s">
        <v>46</v>
      </c>
      <c r="F98" s="21" t="s">
        <v>47</v>
      </c>
      <c r="G98" s="27">
        <v>0</v>
      </c>
      <c r="H98" s="27">
        <v>990000</v>
      </c>
      <c r="I98" s="27">
        <v>0</v>
      </c>
      <c r="J98" s="28"/>
      <c r="K98" s="28"/>
      <c r="L98" s="28"/>
      <c r="M98" s="29" t="s">
        <v>27</v>
      </c>
      <c r="N98" s="30">
        <f t="shared" si="6"/>
        <v>0</v>
      </c>
      <c r="O98" s="30">
        <f t="shared" si="7"/>
        <v>0</v>
      </c>
      <c r="P98" s="31">
        <f t="shared" si="4"/>
        <v>0</v>
      </c>
      <c r="Q98" s="31">
        <f t="shared" si="5"/>
        <v>0</v>
      </c>
    </row>
    <row r="99" spans="1:17" ht="33.75" x14ac:dyDescent="0.2">
      <c r="A99" s="19" t="s">
        <v>81</v>
      </c>
      <c r="B99" s="19" t="s">
        <v>82</v>
      </c>
      <c r="C99" s="20" t="s">
        <v>184</v>
      </c>
      <c r="D99" s="20" t="s">
        <v>24</v>
      </c>
      <c r="E99" s="20" t="s">
        <v>84</v>
      </c>
      <c r="F99" s="21" t="s">
        <v>85</v>
      </c>
      <c r="G99" s="27">
        <v>0</v>
      </c>
      <c r="H99" s="27">
        <v>52046</v>
      </c>
      <c r="I99" s="27">
        <v>0</v>
      </c>
      <c r="J99" s="28"/>
      <c r="K99" s="28"/>
      <c r="L99" s="28"/>
      <c r="M99" s="29" t="s">
        <v>27</v>
      </c>
      <c r="N99" s="30">
        <f t="shared" si="6"/>
        <v>0</v>
      </c>
      <c r="O99" s="30">
        <f t="shared" si="7"/>
        <v>0</v>
      </c>
      <c r="P99" s="31">
        <f t="shared" si="4"/>
        <v>0</v>
      </c>
      <c r="Q99" s="31">
        <f t="shared" si="5"/>
        <v>0</v>
      </c>
    </row>
    <row r="100" spans="1:17" ht="33.75" x14ac:dyDescent="0.2">
      <c r="A100" s="19" t="s">
        <v>21</v>
      </c>
      <c r="B100" s="19" t="s">
        <v>22</v>
      </c>
      <c r="C100" s="20" t="s">
        <v>184</v>
      </c>
      <c r="D100" s="20" t="s">
        <v>24</v>
      </c>
      <c r="E100" s="20" t="s">
        <v>25</v>
      </c>
      <c r="F100" s="21" t="s">
        <v>26</v>
      </c>
      <c r="G100" s="27">
        <v>0</v>
      </c>
      <c r="H100" s="27">
        <v>35000</v>
      </c>
      <c r="I100" s="27">
        <v>0</v>
      </c>
      <c r="J100" s="28"/>
      <c r="K100" s="28"/>
      <c r="L100" s="28"/>
      <c r="M100" s="29" t="s">
        <v>27</v>
      </c>
      <c r="N100" s="30">
        <f t="shared" si="6"/>
        <v>0</v>
      </c>
      <c r="O100" s="30">
        <f t="shared" si="7"/>
        <v>0</v>
      </c>
      <c r="P100" s="31">
        <f t="shared" si="4"/>
        <v>0</v>
      </c>
      <c r="Q100" s="31">
        <f t="shared" si="5"/>
        <v>0</v>
      </c>
    </row>
    <row r="101" spans="1:17" ht="33.75" x14ac:dyDescent="0.2">
      <c r="A101" s="19" t="s">
        <v>36</v>
      </c>
      <c r="B101" s="19" t="s">
        <v>37</v>
      </c>
      <c r="C101" s="20" t="s">
        <v>185</v>
      </c>
      <c r="D101" s="20" t="s">
        <v>24</v>
      </c>
      <c r="E101" s="20" t="s">
        <v>38</v>
      </c>
      <c r="F101" s="21" t="s">
        <v>39</v>
      </c>
      <c r="G101" s="27">
        <v>0</v>
      </c>
      <c r="H101" s="27">
        <v>71206.66</v>
      </c>
      <c r="I101" s="27">
        <v>0</v>
      </c>
      <c r="J101" s="28"/>
      <c r="K101" s="28"/>
      <c r="L101" s="28"/>
      <c r="M101" s="29" t="s">
        <v>27</v>
      </c>
      <c r="N101" s="30">
        <f t="shared" si="6"/>
        <v>0</v>
      </c>
      <c r="O101" s="30">
        <f t="shared" si="7"/>
        <v>0</v>
      </c>
      <c r="P101" s="31">
        <f t="shared" si="4"/>
        <v>0</v>
      </c>
      <c r="Q101" s="31">
        <f t="shared" si="5"/>
        <v>0</v>
      </c>
    </row>
    <row r="102" spans="1:17" ht="33.75" x14ac:dyDescent="0.2">
      <c r="A102" s="19" t="s">
        <v>58</v>
      </c>
      <c r="B102" s="19" t="s">
        <v>59</v>
      </c>
      <c r="C102" s="20" t="s">
        <v>185</v>
      </c>
      <c r="D102" s="20" t="s">
        <v>24</v>
      </c>
      <c r="E102" s="20" t="s">
        <v>60</v>
      </c>
      <c r="F102" s="21" t="s">
        <v>61</v>
      </c>
      <c r="G102" s="27">
        <v>0</v>
      </c>
      <c r="H102" s="27">
        <v>0</v>
      </c>
      <c r="I102" s="27">
        <v>0</v>
      </c>
      <c r="J102" s="28"/>
      <c r="K102" s="28"/>
      <c r="L102" s="28"/>
      <c r="M102" s="29" t="s">
        <v>27</v>
      </c>
      <c r="N102" s="30">
        <f t="shared" si="6"/>
        <v>0</v>
      </c>
      <c r="O102" s="30">
        <f t="shared" si="7"/>
        <v>0</v>
      </c>
      <c r="P102" s="31">
        <f t="shared" si="4"/>
        <v>0</v>
      </c>
      <c r="Q102" s="31">
        <f t="shared" si="5"/>
        <v>0</v>
      </c>
    </row>
    <row r="103" spans="1:17" ht="22.5" x14ac:dyDescent="0.2">
      <c r="A103" s="19" t="s">
        <v>186</v>
      </c>
      <c r="B103" s="19" t="s">
        <v>187</v>
      </c>
      <c r="C103" s="20" t="s">
        <v>185</v>
      </c>
      <c r="D103" s="20" t="s">
        <v>24</v>
      </c>
      <c r="E103" s="20" t="s">
        <v>60</v>
      </c>
      <c r="F103" s="21" t="s">
        <v>61</v>
      </c>
      <c r="G103" s="27">
        <v>0</v>
      </c>
      <c r="H103" s="27">
        <v>138995.95000000001</v>
      </c>
      <c r="I103" s="27">
        <v>138995.95000000001</v>
      </c>
      <c r="J103" s="28"/>
      <c r="K103" s="28"/>
      <c r="L103" s="28"/>
      <c r="M103" s="29" t="s">
        <v>27</v>
      </c>
      <c r="N103" s="30">
        <f t="shared" si="6"/>
        <v>0</v>
      </c>
      <c r="O103" s="30">
        <f t="shared" si="7"/>
        <v>1</v>
      </c>
      <c r="P103" s="31">
        <f t="shared" si="4"/>
        <v>0</v>
      </c>
      <c r="Q103" s="31">
        <f t="shared" si="5"/>
        <v>0</v>
      </c>
    </row>
    <row r="104" spans="1:17" ht="45" x14ac:dyDescent="0.2">
      <c r="A104" s="19" t="s">
        <v>62</v>
      </c>
      <c r="B104" s="19" t="s">
        <v>63</v>
      </c>
      <c r="C104" s="20" t="s">
        <v>185</v>
      </c>
      <c r="D104" s="20" t="s">
        <v>24</v>
      </c>
      <c r="E104" s="20" t="s">
        <v>64</v>
      </c>
      <c r="F104" s="21" t="s">
        <v>65</v>
      </c>
      <c r="G104" s="27">
        <v>0</v>
      </c>
      <c r="H104" s="27">
        <v>0</v>
      </c>
      <c r="I104" s="27">
        <v>0</v>
      </c>
      <c r="J104" s="28"/>
      <c r="K104" s="28"/>
      <c r="L104" s="28"/>
      <c r="M104" s="29" t="s">
        <v>27</v>
      </c>
      <c r="N104" s="30">
        <f t="shared" si="6"/>
        <v>0</v>
      </c>
      <c r="O104" s="30">
        <f t="shared" si="7"/>
        <v>0</v>
      </c>
      <c r="P104" s="31">
        <f t="shared" si="4"/>
        <v>0</v>
      </c>
      <c r="Q104" s="31">
        <f t="shared" si="5"/>
        <v>0</v>
      </c>
    </row>
    <row r="105" spans="1:17" ht="33.75" x14ac:dyDescent="0.2">
      <c r="A105" s="19" t="s">
        <v>66</v>
      </c>
      <c r="B105" s="19" t="s">
        <v>67</v>
      </c>
      <c r="C105" s="20" t="s">
        <v>185</v>
      </c>
      <c r="D105" s="20" t="s">
        <v>24</v>
      </c>
      <c r="E105" s="20" t="s">
        <v>68</v>
      </c>
      <c r="F105" s="21" t="s">
        <v>69</v>
      </c>
      <c r="G105" s="27">
        <v>0</v>
      </c>
      <c r="H105" s="27">
        <v>0</v>
      </c>
      <c r="I105" s="27">
        <v>0</v>
      </c>
      <c r="J105" s="28"/>
      <c r="K105" s="28"/>
      <c r="L105" s="28"/>
      <c r="M105" s="29" t="s">
        <v>27</v>
      </c>
      <c r="N105" s="30">
        <f t="shared" si="6"/>
        <v>0</v>
      </c>
      <c r="O105" s="30">
        <f t="shared" si="7"/>
        <v>0</v>
      </c>
      <c r="P105" s="31">
        <f t="shared" si="4"/>
        <v>0</v>
      </c>
      <c r="Q105" s="31">
        <f t="shared" si="5"/>
        <v>0</v>
      </c>
    </row>
    <row r="106" spans="1:17" ht="33.75" x14ac:dyDescent="0.2">
      <c r="A106" s="19" t="s">
        <v>188</v>
      </c>
      <c r="B106" s="19" t="s">
        <v>189</v>
      </c>
      <c r="C106" s="20" t="s">
        <v>185</v>
      </c>
      <c r="D106" s="20" t="s">
        <v>24</v>
      </c>
      <c r="E106" s="20" t="s">
        <v>54</v>
      </c>
      <c r="F106" s="21" t="s">
        <v>55</v>
      </c>
      <c r="G106" s="27">
        <v>0</v>
      </c>
      <c r="H106" s="27">
        <v>44000</v>
      </c>
      <c r="I106" s="27">
        <v>0</v>
      </c>
      <c r="J106" s="28"/>
      <c r="K106" s="28"/>
      <c r="L106" s="28"/>
      <c r="M106" s="29" t="s">
        <v>27</v>
      </c>
      <c r="N106" s="30">
        <f t="shared" si="6"/>
        <v>0</v>
      </c>
      <c r="O106" s="30">
        <f t="shared" si="7"/>
        <v>0</v>
      </c>
      <c r="P106" s="31">
        <f t="shared" si="4"/>
        <v>0</v>
      </c>
      <c r="Q106" s="31">
        <f t="shared" si="5"/>
        <v>0</v>
      </c>
    </row>
    <row r="107" spans="1:17" ht="33.75" x14ac:dyDescent="0.2">
      <c r="A107" s="19" t="s">
        <v>70</v>
      </c>
      <c r="B107" s="19" t="s">
        <v>71</v>
      </c>
      <c r="C107" s="20" t="s">
        <v>185</v>
      </c>
      <c r="D107" s="20" t="s">
        <v>24</v>
      </c>
      <c r="E107" s="20" t="s">
        <v>72</v>
      </c>
      <c r="F107" s="21" t="s">
        <v>73</v>
      </c>
      <c r="G107" s="27">
        <v>0</v>
      </c>
      <c r="H107" s="27">
        <v>0</v>
      </c>
      <c r="I107" s="27">
        <v>0</v>
      </c>
      <c r="J107" s="28"/>
      <c r="K107" s="28"/>
      <c r="L107" s="28"/>
      <c r="M107" s="29" t="s">
        <v>27</v>
      </c>
      <c r="N107" s="30">
        <f t="shared" si="6"/>
        <v>0</v>
      </c>
      <c r="O107" s="30">
        <f t="shared" si="7"/>
        <v>0</v>
      </c>
      <c r="P107" s="31">
        <f t="shared" si="4"/>
        <v>0</v>
      </c>
      <c r="Q107" s="31">
        <f t="shared" si="5"/>
        <v>0</v>
      </c>
    </row>
    <row r="108" spans="1:17" ht="22.5" x14ac:dyDescent="0.2">
      <c r="A108" s="19" t="s">
        <v>74</v>
      </c>
      <c r="B108" s="19" t="s">
        <v>75</v>
      </c>
      <c r="C108" s="20" t="s">
        <v>185</v>
      </c>
      <c r="D108" s="20" t="s">
        <v>24</v>
      </c>
      <c r="E108" s="20" t="s">
        <v>76</v>
      </c>
      <c r="F108" s="21" t="s">
        <v>77</v>
      </c>
      <c r="G108" s="27">
        <v>0</v>
      </c>
      <c r="H108" s="27">
        <v>0</v>
      </c>
      <c r="I108" s="27">
        <v>0</v>
      </c>
      <c r="J108" s="28"/>
      <c r="K108" s="28"/>
      <c r="L108" s="28"/>
      <c r="M108" s="29" t="s">
        <v>27</v>
      </c>
      <c r="N108" s="30">
        <f t="shared" si="6"/>
        <v>0</v>
      </c>
      <c r="O108" s="30">
        <f t="shared" si="7"/>
        <v>0</v>
      </c>
      <c r="P108" s="31">
        <f t="shared" si="4"/>
        <v>0</v>
      </c>
      <c r="Q108" s="31">
        <f t="shared" si="5"/>
        <v>0</v>
      </c>
    </row>
    <row r="109" spans="1:17" ht="33.75" x14ac:dyDescent="0.2">
      <c r="A109" s="19" t="s">
        <v>81</v>
      </c>
      <c r="B109" s="19" t="s">
        <v>82</v>
      </c>
      <c r="C109" s="20" t="s">
        <v>190</v>
      </c>
      <c r="D109" s="20" t="s">
        <v>24</v>
      </c>
      <c r="E109" s="20" t="s">
        <v>84</v>
      </c>
      <c r="F109" s="21" t="s">
        <v>85</v>
      </c>
      <c r="G109" s="27">
        <v>0</v>
      </c>
      <c r="H109" s="27">
        <v>57420</v>
      </c>
      <c r="I109" s="27">
        <v>0</v>
      </c>
      <c r="J109" s="28"/>
      <c r="K109" s="28"/>
      <c r="L109" s="28"/>
      <c r="M109" s="29" t="s">
        <v>27</v>
      </c>
      <c r="N109" s="30">
        <f t="shared" si="6"/>
        <v>0</v>
      </c>
      <c r="O109" s="30">
        <f t="shared" si="7"/>
        <v>0</v>
      </c>
      <c r="P109" s="31">
        <f t="shared" si="4"/>
        <v>0</v>
      </c>
      <c r="Q109" s="31">
        <f t="shared" si="5"/>
        <v>0</v>
      </c>
    </row>
    <row r="110" spans="1:17" ht="22.5" x14ac:dyDescent="0.2">
      <c r="A110" s="19" t="s">
        <v>159</v>
      </c>
      <c r="B110" s="19" t="s">
        <v>160</v>
      </c>
      <c r="C110" s="20" t="s">
        <v>190</v>
      </c>
      <c r="D110" s="20" t="s">
        <v>24</v>
      </c>
      <c r="E110" s="20" t="s">
        <v>46</v>
      </c>
      <c r="F110" s="21" t="s">
        <v>47</v>
      </c>
      <c r="G110" s="27">
        <v>0</v>
      </c>
      <c r="H110" s="27">
        <v>0</v>
      </c>
      <c r="I110" s="27">
        <v>0</v>
      </c>
      <c r="J110" s="28"/>
      <c r="K110" s="28"/>
      <c r="L110" s="28"/>
      <c r="M110" s="29" t="s">
        <v>27</v>
      </c>
      <c r="N110" s="30">
        <f t="shared" si="6"/>
        <v>0</v>
      </c>
      <c r="O110" s="30">
        <f t="shared" si="7"/>
        <v>0</v>
      </c>
      <c r="P110" s="31">
        <f t="shared" si="4"/>
        <v>0</v>
      </c>
      <c r="Q110" s="31">
        <f t="shared" si="5"/>
        <v>0</v>
      </c>
    </row>
    <row r="111" spans="1:17" ht="22.5" x14ac:dyDescent="0.2">
      <c r="A111" s="19" t="s">
        <v>191</v>
      </c>
      <c r="B111" s="19" t="s">
        <v>192</v>
      </c>
      <c r="C111" s="20" t="s">
        <v>190</v>
      </c>
      <c r="D111" s="20" t="s">
        <v>24</v>
      </c>
      <c r="E111" s="20" t="s">
        <v>46</v>
      </c>
      <c r="F111" s="21" t="s">
        <v>47</v>
      </c>
      <c r="G111" s="27">
        <v>0</v>
      </c>
      <c r="H111" s="27">
        <v>234825.35</v>
      </c>
      <c r="I111" s="27">
        <v>0</v>
      </c>
      <c r="J111" s="28"/>
      <c r="K111" s="28"/>
      <c r="L111" s="28"/>
      <c r="M111" s="29" t="s">
        <v>27</v>
      </c>
      <c r="N111" s="30">
        <f t="shared" si="6"/>
        <v>0</v>
      </c>
      <c r="O111" s="30">
        <f t="shared" si="7"/>
        <v>0</v>
      </c>
      <c r="P111" s="31">
        <f t="shared" si="4"/>
        <v>0</v>
      </c>
      <c r="Q111" s="31">
        <f t="shared" si="5"/>
        <v>0</v>
      </c>
    </row>
    <row r="112" spans="1:17" ht="33.75" x14ac:dyDescent="0.2">
      <c r="A112" s="19" t="s">
        <v>193</v>
      </c>
      <c r="B112" s="19" t="s">
        <v>194</v>
      </c>
      <c r="C112" s="20" t="s">
        <v>195</v>
      </c>
      <c r="D112" s="20" t="s">
        <v>24</v>
      </c>
      <c r="E112" s="20" t="s">
        <v>196</v>
      </c>
      <c r="F112" s="21" t="s">
        <v>197</v>
      </c>
      <c r="G112" s="27">
        <v>0</v>
      </c>
      <c r="H112" s="27">
        <v>21589.74</v>
      </c>
      <c r="I112" s="27">
        <v>21589.74</v>
      </c>
      <c r="J112" s="28"/>
      <c r="K112" s="28"/>
      <c r="L112" s="28"/>
      <c r="M112" s="29" t="s">
        <v>27</v>
      </c>
      <c r="N112" s="30">
        <f t="shared" si="6"/>
        <v>0</v>
      </c>
      <c r="O112" s="30">
        <f t="shared" si="7"/>
        <v>1</v>
      </c>
      <c r="P112" s="31">
        <f t="shared" si="4"/>
        <v>0</v>
      </c>
      <c r="Q112" s="31">
        <f t="shared" si="5"/>
        <v>0</v>
      </c>
    </row>
    <row r="113" spans="1:17" ht="33.75" x14ac:dyDescent="0.2">
      <c r="A113" s="19" t="s">
        <v>98</v>
      </c>
      <c r="B113" s="19" t="s">
        <v>99</v>
      </c>
      <c r="C113" s="20" t="s">
        <v>195</v>
      </c>
      <c r="D113" s="20" t="s">
        <v>24</v>
      </c>
      <c r="E113" s="20" t="s">
        <v>100</v>
      </c>
      <c r="F113" s="21" t="s">
        <v>101</v>
      </c>
      <c r="G113" s="27">
        <v>0</v>
      </c>
      <c r="H113" s="27">
        <v>30561.7</v>
      </c>
      <c r="I113" s="27">
        <v>0</v>
      </c>
      <c r="J113" s="28"/>
      <c r="K113" s="28"/>
      <c r="L113" s="28"/>
      <c r="M113" s="29" t="s">
        <v>27</v>
      </c>
      <c r="N113" s="30">
        <f t="shared" si="6"/>
        <v>0</v>
      </c>
      <c r="O113" s="30">
        <f t="shared" si="7"/>
        <v>0</v>
      </c>
      <c r="P113" s="31">
        <f t="shared" si="4"/>
        <v>0</v>
      </c>
      <c r="Q113" s="31">
        <f t="shared" si="5"/>
        <v>0</v>
      </c>
    </row>
    <row r="114" spans="1:17" ht="33.75" x14ac:dyDescent="0.2">
      <c r="A114" s="19" t="s">
        <v>36</v>
      </c>
      <c r="B114" s="19" t="s">
        <v>37</v>
      </c>
      <c r="C114" s="20" t="s">
        <v>195</v>
      </c>
      <c r="D114" s="20" t="s">
        <v>24</v>
      </c>
      <c r="E114" s="20" t="s">
        <v>38</v>
      </c>
      <c r="F114" s="21" t="s">
        <v>39</v>
      </c>
      <c r="G114" s="27">
        <v>0</v>
      </c>
      <c r="H114" s="27">
        <v>13000</v>
      </c>
      <c r="I114" s="27">
        <v>0</v>
      </c>
      <c r="J114" s="28"/>
      <c r="K114" s="28"/>
      <c r="L114" s="28"/>
      <c r="M114" s="29" t="s">
        <v>27</v>
      </c>
      <c r="N114" s="30">
        <f t="shared" si="6"/>
        <v>0</v>
      </c>
      <c r="O114" s="30">
        <f t="shared" si="7"/>
        <v>0</v>
      </c>
      <c r="P114" s="31">
        <f t="shared" si="4"/>
        <v>0</v>
      </c>
      <c r="Q114" s="31">
        <f t="shared" si="5"/>
        <v>0</v>
      </c>
    </row>
    <row r="115" spans="1:17" ht="33.75" x14ac:dyDescent="0.2">
      <c r="A115" s="19" t="s">
        <v>151</v>
      </c>
      <c r="B115" s="19" t="s">
        <v>152</v>
      </c>
      <c r="C115" s="20" t="s">
        <v>198</v>
      </c>
      <c r="D115" s="20" t="s">
        <v>24</v>
      </c>
      <c r="E115" s="20" t="s">
        <v>154</v>
      </c>
      <c r="F115" s="21" t="s">
        <v>155</v>
      </c>
      <c r="G115" s="27">
        <v>0</v>
      </c>
      <c r="H115" s="27">
        <v>35000</v>
      </c>
      <c r="I115" s="27">
        <v>0</v>
      </c>
      <c r="J115" s="28"/>
      <c r="K115" s="28"/>
      <c r="L115" s="28"/>
      <c r="M115" s="29" t="s">
        <v>27</v>
      </c>
      <c r="N115" s="30">
        <f t="shared" si="6"/>
        <v>0</v>
      </c>
      <c r="O115" s="30">
        <f t="shared" si="7"/>
        <v>0</v>
      </c>
      <c r="P115" s="31">
        <f t="shared" si="4"/>
        <v>0</v>
      </c>
      <c r="Q115" s="31">
        <f t="shared" si="5"/>
        <v>0</v>
      </c>
    </row>
    <row r="116" spans="1:17" ht="33.75" x14ac:dyDescent="0.2">
      <c r="A116" s="19" t="s">
        <v>199</v>
      </c>
      <c r="B116" s="19" t="s">
        <v>200</v>
      </c>
      <c r="C116" s="20" t="s">
        <v>198</v>
      </c>
      <c r="D116" s="20" t="s">
        <v>24</v>
      </c>
      <c r="E116" s="20" t="s">
        <v>201</v>
      </c>
      <c r="F116" s="21" t="s">
        <v>202</v>
      </c>
      <c r="G116" s="27">
        <v>0</v>
      </c>
      <c r="H116" s="27">
        <v>12000</v>
      </c>
      <c r="I116" s="27">
        <v>0</v>
      </c>
      <c r="J116" s="28"/>
      <c r="K116" s="28"/>
      <c r="L116" s="28"/>
      <c r="M116" s="29" t="s">
        <v>27</v>
      </c>
      <c r="N116" s="30">
        <f t="shared" si="6"/>
        <v>0</v>
      </c>
      <c r="O116" s="30">
        <f t="shared" si="7"/>
        <v>0</v>
      </c>
      <c r="P116" s="31">
        <f t="shared" si="4"/>
        <v>0</v>
      </c>
      <c r="Q116" s="31">
        <f t="shared" si="5"/>
        <v>0</v>
      </c>
    </row>
    <row r="117" spans="1:17" ht="22.5" x14ac:dyDescent="0.2">
      <c r="A117" s="19" t="s">
        <v>203</v>
      </c>
      <c r="B117" s="19" t="s">
        <v>204</v>
      </c>
      <c r="C117" s="20" t="s">
        <v>198</v>
      </c>
      <c r="D117" s="20" t="s">
        <v>24</v>
      </c>
      <c r="E117" s="20" t="s">
        <v>104</v>
      </c>
      <c r="F117" s="21" t="s">
        <v>105</v>
      </c>
      <c r="G117" s="27">
        <v>0</v>
      </c>
      <c r="H117" s="27">
        <v>44330</v>
      </c>
      <c r="I117" s="27">
        <v>44330</v>
      </c>
      <c r="J117" s="28"/>
      <c r="K117" s="28"/>
      <c r="L117" s="28"/>
      <c r="M117" s="29" t="s">
        <v>27</v>
      </c>
      <c r="N117" s="30">
        <f t="shared" si="6"/>
        <v>0</v>
      </c>
      <c r="O117" s="30">
        <f t="shared" si="7"/>
        <v>1</v>
      </c>
      <c r="P117" s="31">
        <f t="shared" si="4"/>
        <v>0</v>
      </c>
      <c r="Q117" s="31">
        <f t="shared" si="5"/>
        <v>0</v>
      </c>
    </row>
    <row r="118" spans="1:17" ht="22.5" x14ac:dyDescent="0.2">
      <c r="A118" s="19" t="s">
        <v>102</v>
      </c>
      <c r="B118" s="19" t="s">
        <v>103</v>
      </c>
      <c r="C118" s="20" t="s">
        <v>198</v>
      </c>
      <c r="D118" s="20" t="s">
        <v>24</v>
      </c>
      <c r="E118" s="20" t="s">
        <v>104</v>
      </c>
      <c r="F118" s="21" t="s">
        <v>105</v>
      </c>
      <c r="G118" s="27">
        <v>0</v>
      </c>
      <c r="H118" s="27">
        <v>1320</v>
      </c>
      <c r="I118" s="27">
        <v>0</v>
      </c>
      <c r="J118" s="28"/>
      <c r="K118" s="28"/>
      <c r="L118" s="28"/>
      <c r="M118" s="29" t="s">
        <v>27</v>
      </c>
      <c r="N118" s="30">
        <f t="shared" si="6"/>
        <v>0</v>
      </c>
      <c r="O118" s="30">
        <f t="shared" si="7"/>
        <v>0</v>
      </c>
      <c r="P118" s="31">
        <f t="shared" si="4"/>
        <v>0</v>
      </c>
      <c r="Q118" s="31">
        <f t="shared" si="5"/>
        <v>0</v>
      </c>
    </row>
    <row r="119" spans="1:17" ht="33.75" x14ac:dyDescent="0.2">
      <c r="A119" s="19" t="s">
        <v>21</v>
      </c>
      <c r="B119" s="19" t="s">
        <v>22</v>
      </c>
      <c r="C119" s="20" t="s">
        <v>205</v>
      </c>
      <c r="D119" s="20" t="s">
        <v>24</v>
      </c>
      <c r="E119" s="20" t="s">
        <v>25</v>
      </c>
      <c r="F119" s="21" t="s">
        <v>26</v>
      </c>
      <c r="G119" s="27">
        <v>0</v>
      </c>
      <c r="H119" s="27">
        <v>15000</v>
      </c>
      <c r="I119" s="27">
        <v>12400</v>
      </c>
      <c r="J119" s="28"/>
      <c r="K119" s="28"/>
      <c r="L119" s="28"/>
      <c r="M119" s="29" t="s">
        <v>27</v>
      </c>
      <c r="N119" s="30">
        <f t="shared" si="6"/>
        <v>0</v>
      </c>
      <c r="O119" s="30">
        <f t="shared" si="7"/>
        <v>0.82666666666666666</v>
      </c>
      <c r="P119" s="31">
        <f t="shared" si="4"/>
        <v>0</v>
      </c>
      <c r="Q119" s="31">
        <f t="shared" si="5"/>
        <v>0</v>
      </c>
    </row>
    <row r="120" spans="1:17" ht="22.5" x14ac:dyDescent="0.2">
      <c r="A120" s="19" t="s">
        <v>206</v>
      </c>
      <c r="B120" s="19" t="s">
        <v>207</v>
      </c>
      <c r="C120" s="20" t="s">
        <v>208</v>
      </c>
      <c r="D120" s="20" t="s">
        <v>209</v>
      </c>
      <c r="E120" s="20" t="s">
        <v>210</v>
      </c>
      <c r="F120" s="21" t="s">
        <v>211</v>
      </c>
      <c r="G120" s="27">
        <v>0</v>
      </c>
      <c r="H120" s="27">
        <v>10248840.77</v>
      </c>
      <c r="I120" s="27">
        <v>10248840.77</v>
      </c>
      <c r="J120" s="28"/>
      <c r="K120" s="28"/>
      <c r="L120" s="28"/>
      <c r="M120" s="29" t="s">
        <v>27</v>
      </c>
      <c r="N120" s="30">
        <f t="shared" si="6"/>
        <v>0</v>
      </c>
      <c r="O120" s="30">
        <f t="shared" si="7"/>
        <v>1</v>
      </c>
      <c r="P120" s="31">
        <f t="shared" si="4"/>
        <v>0</v>
      </c>
      <c r="Q120" s="31">
        <f t="shared" si="5"/>
        <v>0</v>
      </c>
    </row>
    <row r="121" spans="1:17" ht="22.5" x14ac:dyDescent="0.2">
      <c r="A121" s="19" t="s">
        <v>212</v>
      </c>
      <c r="B121" s="19" t="s">
        <v>213</v>
      </c>
      <c r="C121" s="20" t="s">
        <v>208</v>
      </c>
      <c r="D121" s="20" t="s">
        <v>209</v>
      </c>
      <c r="E121" s="20" t="s">
        <v>214</v>
      </c>
      <c r="F121" s="21" t="s">
        <v>215</v>
      </c>
      <c r="G121" s="27">
        <v>0</v>
      </c>
      <c r="H121" s="27">
        <v>616662.72</v>
      </c>
      <c r="I121" s="27">
        <v>616662.72</v>
      </c>
      <c r="J121" s="28"/>
      <c r="K121" s="28"/>
      <c r="L121" s="28"/>
      <c r="M121" s="29" t="s">
        <v>27</v>
      </c>
      <c r="N121" s="30">
        <f t="shared" si="6"/>
        <v>0</v>
      </c>
      <c r="O121" s="30">
        <f t="shared" si="7"/>
        <v>1</v>
      </c>
      <c r="P121" s="31">
        <f t="shared" si="4"/>
        <v>0</v>
      </c>
      <c r="Q121" s="31">
        <f t="shared" si="5"/>
        <v>0</v>
      </c>
    </row>
    <row r="122" spans="1:17" ht="22.5" x14ac:dyDescent="0.2">
      <c r="A122" s="19" t="s">
        <v>216</v>
      </c>
      <c r="B122" s="19" t="s">
        <v>217</v>
      </c>
      <c r="C122" s="20" t="s">
        <v>208</v>
      </c>
      <c r="D122" s="20" t="s">
        <v>209</v>
      </c>
      <c r="E122" s="20" t="s">
        <v>34</v>
      </c>
      <c r="F122" s="21" t="s">
        <v>35</v>
      </c>
      <c r="G122" s="27">
        <v>0</v>
      </c>
      <c r="H122" s="27">
        <v>0</v>
      </c>
      <c r="I122" s="27">
        <v>0</v>
      </c>
      <c r="J122" s="28"/>
      <c r="K122" s="28"/>
      <c r="L122" s="28"/>
      <c r="M122" s="29" t="s">
        <v>27</v>
      </c>
      <c r="N122" s="30">
        <f t="shared" si="6"/>
        <v>0</v>
      </c>
      <c r="O122" s="30">
        <f t="shared" si="7"/>
        <v>0</v>
      </c>
      <c r="P122" s="31">
        <f t="shared" si="4"/>
        <v>0</v>
      </c>
      <c r="Q122" s="31">
        <f t="shared" si="5"/>
        <v>0</v>
      </c>
    </row>
    <row r="123" spans="1:17" ht="22.5" x14ac:dyDescent="0.2">
      <c r="A123" s="19" t="s">
        <v>218</v>
      </c>
      <c r="B123" s="19" t="s">
        <v>219</v>
      </c>
      <c r="C123" s="20" t="s">
        <v>208</v>
      </c>
      <c r="D123" s="20" t="s">
        <v>209</v>
      </c>
      <c r="E123" s="20" t="s">
        <v>220</v>
      </c>
      <c r="F123" s="21" t="s">
        <v>221</v>
      </c>
      <c r="G123" s="27">
        <v>0</v>
      </c>
      <c r="H123" s="27">
        <v>131337.54</v>
      </c>
      <c r="I123" s="27">
        <v>131337.54</v>
      </c>
      <c r="J123" s="28"/>
      <c r="K123" s="28"/>
      <c r="L123" s="28"/>
      <c r="M123" s="29" t="s">
        <v>27</v>
      </c>
      <c r="N123" s="30">
        <f t="shared" si="6"/>
        <v>0</v>
      </c>
      <c r="O123" s="30">
        <f t="shared" si="7"/>
        <v>1</v>
      </c>
      <c r="P123" s="31">
        <f t="shared" si="4"/>
        <v>0</v>
      </c>
      <c r="Q123" s="31">
        <f t="shared" si="5"/>
        <v>0</v>
      </c>
    </row>
    <row r="124" spans="1:17" ht="22.5" x14ac:dyDescent="0.2">
      <c r="A124" s="19" t="s">
        <v>222</v>
      </c>
      <c r="B124" s="19" t="s">
        <v>223</v>
      </c>
      <c r="C124" s="20" t="s">
        <v>208</v>
      </c>
      <c r="D124" s="20" t="s">
        <v>209</v>
      </c>
      <c r="E124" s="20" t="s">
        <v>100</v>
      </c>
      <c r="F124" s="21" t="s">
        <v>101</v>
      </c>
      <c r="G124" s="27">
        <v>0</v>
      </c>
      <c r="H124" s="27">
        <v>7440378.5599999996</v>
      </c>
      <c r="I124" s="27">
        <v>7440378.5599999996</v>
      </c>
      <c r="J124" s="28"/>
      <c r="K124" s="28"/>
      <c r="L124" s="28"/>
      <c r="M124" s="29" t="s">
        <v>27</v>
      </c>
      <c r="N124" s="30">
        <f t="shared" si="6"/>
        <v>0</v>
      </c>
      <c r="O124" s="30">
        <f t="shared" si="7"/>
        <v>1</v>
      </c>
      <c r="P124" s="31">
        <f t="shared" si="4"/>
        <v>0</v>
      </c>
      <c r="Q124" s="31">
        <f t="shared" si="5"/>
        <v>0</v>
      </c>
    </row>
    <row r="125" spans="1:17" ht="22.5" x14ac:dyDescent="0.2">
      <c r="A125" s="19" t="s">
        <v>224</v>
      </c>
      <c r="B125" s="19" t="s">
        <v>225</v>
      </c>
      <c r="C125" s="20" t="s">
        <v>208</v>
      </c>
      <c r="D125" s="20" t="s">
        <v>209</v>
      </c>
      <c r="E125" s="20" t="s">
        <v>220</v>
      </c>
      <c r="F125" s="21" t="s">
        <v>221</v>
      </c>
      <c r="G125" s="27">
        <v>0</v>
      </c>
      <c r="H125" s="27">
        <v>311436.74</v>
      </c>
      <c r="I125" s="27">
        <v>311436.74</v>
      </c>
      <c r="J125" s="28"/>
      <c r="K125" s="28"/>
      <c r="L125" s="28"/>
      <c r="M125" s="29" t="s">
        <v>27</v>
      </c>
      <c r="N125" s="30">
        <f t="shared" si="6"/>
        <v>0</v>
      </c>
      <c r="O125" s="30">
        <f t="shared" si="7"/>
        <v>1</v>
      </c>
      <c r="P125" s="31">
        <f t="shared" si="4"/>
        <v>0</v>
      </c>
      <c r="Q125" s="31">
        <f t="shared" si="5"/>
        <v>0</v>
      </c>
    </row>
    <row r="126" spans="1:17" ht="22.5" x14ac:dyDescent="0.2">
      <c r="A126" s="19" t="s">
        <v>226</v>
      </c>
      <c r="B126" s="19" t="s">
        <v>227</v>
      </c>
      <c r="C126" s="20" t="s">
        <v>208</v>
      </c>
      <c r="D126" s="20" t="s">
        <v>209</v>
      </c>
      <c r="E126" s="20" t="s">
        <v>228</v>
      </c>
      <c r="F126" s="21" t="s">
        <v>229</v>
      </c>
      <c r="G126" s="27">
        <v>0</v>
      </c>
      <c r="H126" s="27">
        <v>27635920.75</v>
      </c>
      <c r="I126" s="27">
        <v>27635920.75</v>
      </c>
      <c r="J126" s="28"/>
      <c r="K126" s="28"/>
      <c r="L126" s="28"/>
      <c r="M126" s="29" t="s">
        <v>27</v>
      </c>
      <c r="N126" s="30">
        <f t="shared" si="6"/>
        <v>0</v>
      </c>
      <c r="O126" s="30">
        <f t="shared" si="7"/>
        <v>1</v>
      </c>
      <c r="P126" s="31">
        <f t="shared" si="4"/>
        <v>0</v>
      </c>
      <c r="Q126" s="31">
        <f t="shared" si="5"/>
        <v>0</v>
      </c>
    </row>
    <row r="127" spans="1:17" ht="22.5" x14ac:dyDescent="0.2">
      <c r="A127" s="19" t="s">
        <v>230</v>
      </c>
      <c r="B127" s="19" t="s">
        <v>231</v>
      </c>
      <c r="C127" s="20" t="s">
        <v>208</v>
      </c>
      <c r="D127" s="20" t="s">
        <v>209</v>
      </c>
      <c r="E127" s="20" t="s">
        <v>214</v>
      </c>
      <c r="F127" s="21" t="s">
        <v>215</v>
      </c>
      <c r="G127" s="27">
        <v>0</v>
      </c>
      <c r="H127" s="27">
        <v>2896778.05</v>
      </c>
      <c r="I127" s="27">
        <v>1763136.63</v>
      </c>
      <c r="J127" s="28"/>
      <c r="K127" s="28"/>
      <c r="L127" s="28"/>
      <c r="M127" s="29" t="s">
        <v>27</v>
      </c>
      <c r="N127" s="30">
        <f t="shared" si="6"/>
        <v>0</v>
      </c>
      <c r="O127" s="30">
        <f t="shared" si="7"/>
        <v>0.60865437377917164</v>
      </c>
      <c r="P127" s="31">
        <f t="shared" si="4"/>
        <v>0</v>
      </c>
      <c r="Q127" s="31">
        <f t="shared" si="5"/>
        <v>0</v>
      </c>
    </row>
    <row r="128" spans="1:17" ht="22.5" x14ac:dyDescent="0.2">
      <c r="A128" s="19" t="s">
        <v>232</v>
      </c>
      <c r="B128" s="19" t="s">
        <v>233</v>
      </c>
      <c r="C128" s="20" t="s">
        <v>208</v>
      </c>
      <c r="D128" s="20" t="s">
        <v>209</v>
      </c>
      <c r="E128" s="20" t="s">
        <v>42</v>
      </c>
      <c r="F128" s="21" t="s">
        <v>43</v>
      </c>
      <c r="G128" s="27">
        <v>0</v>
      </c>
      <c r="H128" s="27">
        <v>51050425.039999999</v>
      </c>
      <c r="I128" s="27">
        <v>51050425.039999999</v>
      </c>
      <c r="J128" s="28"/>
      <c r="K128" s="28"/>
      <c r="L128" s="28"/>
      <c r="M128" s="29" t="s">
        <v>27</v>
      </c>
      <c r="N128" s="30">
        <f t="shared" si="6"/>
        <v>0</v>
      </c>
      <c r="O128" s="30">
        <f t="shared" si="7"/>
        <v>1</v>
      </c>
      <c r="P128" s="31">
        <f t="shared" si="4"/>
        <v>0</v>
      </c>
      <c r="Q128" s="31">
        <f t="shared" si="5"/>
        <v>0</v>
      </c>
    </row>
    <row r="129" spans="1:17" ht="22.5" x14ac:dyDescent="0.2">
      <c r="A129" s="19" t="s">
        <v>234</v>
      </c>
      <c r="B129" s="19" t="s">
        <v>235</v>
      </c>
      <c r="C129" s="20" t="s">
        <v>208</v>
      </c>
      <c r="D129" s="20" t="s">
        <v>209</v>
      </c>
      <c r="E129" s="20" t="s">
        <v>236</v>
      </c>
      <c r="F129" s="21" t="s">
        <v>237</v>
      </c>
      <c r="G129" s="27">
        <v>0</v>
      </c>
      <c r="H129" s="27">
        <v>51233427.82</v>
      </c>
      <c r="I129" s="27">
        <v>23081266.710000001</v>
      </c>
      <c r="J129" s="28"/>
      <c r="K129" s="28"/>
      <c r="L129" s="28"/>
      <c r="M129" s="29" t="s">
        <v>27</v>
      </c>
      <c r="N129" s="30">
        <f t="shared" si="6"/>
        <v>0</v>
      </c>
      <c r="O129" s="30">
        <f t="shared" si="7"/>
        <v>0.45051185704560187</v>
      </c>
      <c r="P129" s="31">
        <f t="shared" si="4"/>
        <v>0</v>
      </c>
      <c r="Q129" s="31">
        <f t="shared" si="5"/>
        <v>0</v>
      </c>
    </row>
    <row r="130" spans="1:17" x14ac:dyDescent="0.2">
      <c r="A130" s="19" t="s">
        <v>238</v>
      </c>
      <c r="B130" s="19" t="s">
        <v>239</v>
      </c>
      <c r="C130" s="20" t="s">
        <v>208</v>
      </c>
      <c r="D130" s="20" t="s">
        <v>209</v>
      </c>
      <c r="E130" s="20" t="s">
        <v>154</v>
      </c>
      <c r="F130" s="21" t="s">
        <v>155</v>
      </c>
      <c r="G130" s="27">
        <v>0</v>
      </c>
      <c r="H130" s="27">
        <v>30308.79</v>
      </c>
      <c r="I130" s="27">
        <v>30308.79</v>
      </c>
      <c r="J130" s="28"/>
      <c r="K130" s="28"/>
      <c r="L130" s="28"/>
      <c r="M130" s="29" t="s">
        <v>27</v>
      </c>
      <c r="N130" s="30">
        <f t="shared" si="6"/>
        <v>0</v>
      </c>
      <c r="O130" s="30">
        <f t="shared" si="7"/>
        <v>1</v>
      </c>
      <c r="P130" s="31">
        <f t="shared" si="4"/>
        <v>0</v>
      </c>
      <c r="Q130" s="31">
        <f t="shared" si="5"/>
        <v>0</v>
      </c>
    </row>
    <row r="131" spans="1:17" ht="22.5" x14ac:dyDescent="0.2">
      <c r="A131" s="19" t="s">
        <v>240</v>
      </c>
      <c r="B131" s="19" t="s">
        <v>241</v>
      </c>
      <c r="C131" s="20" t="s">
        <v>208</v>
      </c>
      <c r="D131" s="20" t="s">
        <v>209</v>
      </c>
      <c r="E131" s="20" t="s">
        <v>220</v>
      </c>
      <c r="F131" s="21" t="s">
        <v>221</v>
      </c>
      <c r="G131" s="27">
        <v>0</v>
      </c>
      <c r="H131" s="27">
        <v>240597.66</v>
      </c>
      <c r="I131" s="27">
        <v>240597.66</v>
      </c>
      <c r="J131" s="28"/>
      <c r="K131" s="28"/>
      <c r="L131" s="28"/>
      <c r="M131" s="29" t="s">
        <v>27</v>
      </c>
      <c r="N131" s="30">
        <f t="shared" si="6"/>
        <v>0</v>
      </c>
      <c r="O131" s="30">
        <f t="shared" si="7"/>
        <v>1</v>
      </c>
      <c r="P131" s="31">
        <f t="shared" si="4"/>
        <v>0</v>
      </c>
      <c r="Q131" s="31">
        <f t="shared" si="5"/>
        <v>0</v>
      </c>
    </row>
    <row r="132" spans="1:17" ht="45" x14ac:dyDescent="0.2">
      <c r="A132" s="19" t="s">
        <v>44</v>
      </c>
      <c r="B132" s="19" t="s">
        <v>45</v>
      </c>
      <c r="C132" s="20">
        <v>5970</v>
      </c>
      <c r="D132" s="20" t="s">
        <v>24</v>
      </c>
      <c r="E132" s="32">
        <v>211213019030300</v>
      </c>
      <c r="F132" s="21" t="s">
        <v>242</v>
      </c>
      <c r="G132" s="27">
        <v>0</v>
      </c>
      <c r="H132" s="27">
        <v>3000</v>
      </c>
      <c r="I132" s="27">
        <v>0</v>
      </c>
      <c r="J132" s="28"/>
      <c r="K132" s="28"/>
      <c r="L132" s="28"/>
      <c r="M132" s="29" t="s">
        <v>27</v>
      </c>
      <c r="N132" s="30">
        <f t="shared" si="6"/>
        <v>0</v>
      </c>
      <c r="O132" s="30">
        <f t="shared" si="7"/>
        <v>0</v>
      </c>
      <c r="P132" s="31">
        <f t="shared" ref="P132:P134" si="8">IF(J132=0,0,L132/J132)</f>
        <v>0</v>
      </c>
      <c r="Q132" s="31">
        <f t="shared" ref="Q132:Q134" si="9">IF(L132=0,0,L132/K132)</f>
        <v>0</v>
      </c>
    </row>
    <row r="133" spans="1:17" ht="45" x14ac:dyDescent="0.2">
      <c r="A133" s="19" t="s">
        <v>243</v>
      </c>
      <c r="B133" s="19" t="s">
        <v>244</v>
      </c>
      <c r="C133" s="20">
        <v>5910</v>
      </c>
      <c r="D133" s="20" t="s">
        <v>24</v>
      </c>
      <c r="E133" s="32">
        <v>211213019030300</v>
      </c>
      <c r="F133" s="21" t="s">
        <v>242</v>
      </c>
      <c r="G133" s="27">
        <v>0</v>
      </c>
      <c r="H133" s="27">
        <v>24200</v>
      </c>
      <c r="I133" s="27">
        <v>0</v>
      </c>
      <c r="J133" s="28"/>
      <c r="K133" s="28"/>
      <c r="L133" s="28"/>
      <c r="M133" s="29" t="s">
        <v>27</v>
      </c>
      <c r="N133" s="30">
        <f t="shared" ref="N133" si="10">IF(G133&gt;0,I133/G133,0)</f>
        <v>0</v>
      </c>
      <c r="O133" s="30">
        <f t="shared" ref="O133" si="11">IF(H133&gt;0,I133/H133,0)</f>
        <v>0</v>
      </c>
      <c r="P133" s="31">
        <f t="shared" si="8"/>
        <v>0</v>
      </c>
      <c r="Q133" s="31">
        <f t="shared" si="9"/>
        <v>0</v>
      </c>
    </row>
    <row r="134" spans="1:17" ht="15" x14ac:dyDescent="0.25">
      <c r="A134" s="33"/>
      <c r="B134" s="33"/>
      <c r="C134" s="33"/>
      <c r="D134" s="33"/>
      <c r="E134" s="33"/>
      <c r="F134" s="33"/>
      <c r="G134" s="34">
        <f>SUM(G4:G133)</f>
        <v>7000000</v>
      </c>
      <c r="H134" s="34">
        <f t="shared" ref="H134:I134" si="12">SUM(H4:H133)</f>
        <v>238513667.22999999</v>
      </c>
      <c r="I134" s="34">
        <f t="shared" si="12"/>
        <v>188404178.28999999</v>
      </c>
      <c r="J134" s="33"/>
      <c r="K134" s="33"/>
      <c r="L134" s="33"/>
      <c r="M134" s="33"/>
      <c r="N134" s="33"/>
      <c r="O134" s="33"/>
      <c r="P134" s="35">
        <f t="shared" si="8"/>
        <v>0</v>
      </c>
      <c r="Q134" s="35">
        <f t="shared" si="9"/>
        <v>0</v>
      </c>
    </row>
    <row r="135" spans="1:17" x14ac:dyDescent="0.2">
      <c r="A135" s="33" t="s">
        <v>245</v>
      </c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6"/>
      <c r="Q135" s="36"/>
    </row>
  </sheetData>
  <mergeCells count="5">
    <mergeCell ref="A1:Q1"/>
    <mergeCell ref="G2:I2"/>
    <mergeCell ref="J2:M2"/>
    <mergeCell ref="N2:O2"/>
    <mergeCell ref="P2:Q2"/>
  </mergeCells>
  <pageMargins left="0.70866141732283472" right="0.70866141732283472" top="0.74803149606299213" bottom="0.74803149606299213" header="0.31496062992125984" footer="0.31496062992125984"/>
  <pageSetup scale="51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PPI (2)</vt:lpstr>
      <vt:lpstr>'PPI (2)'!Área_de_impresión</vt:lpstr>
      <vt:lpstr>'PPI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2026-01-29T22:35:09Z</cp:lastPrinted>
  <dcterms:created xsi:type="dcterms:W3CDTF">2026-01-29T22:33:10Z</dcterms:created>
  <dcterms:modified xsi:type="dcterms:W3CDTF">2026-01-29T22:35:21Z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