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PLATAFORMA 4T2024\"/>
    </mc:Choice>
  </mc:AlternateContent>
  <xr:revisionPtr revIDLastSave="0" documentId="13_ncr:1_{BDB42BAC-996B-491B-8CD0-1BE4108289AE}" xr6:coauthVersionLast="36" xr6:coauthVersionMax="36" xr10:uidLastSave="{00000000-0000-0000-0000-000000000000}"/>
  <bookViews>
    <workbookView xWindow="0" yWindow="0" windowWidth="30720" windowHeight="13380" xr2:uid="{8D987E77-44C9-4ACC-ACE2-D36B11366F15}"/>
  </bookViews>
  <sheets>
    <sheet name="PPI SIRE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_xlnm.Print_Area" localSheetId="0">'PPI SIRET'!$A$1:$Q$170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_xlnm.Print_Titles" localSheetId="0">'PPI SIRET'!$1:$3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3" i="1" l="1"/>
  <c r="P163" i="1"/>
  <c r="I163" i="1"/>
  <c r="H163" i="1"/>
  <c r="G163" i="1"/>
  <c r="Q161" i="1"/>
  <c r="P161" i="1"/>
  <c r="O161" i="1"/>
  <c r="N161" i="1"/>
  <c r="Q160" i="1"/>
  <c r="P160" i="1"/>
  <c r="O160" i="1"/>
  <c r="N160" i="1"/>
  <c r="Q159" i="1"/>
  <c r="P159" i="1"/>
  <c r="O159" i="1"/>
  <c r="N159" i="1"/>
  <c r="Q158" i="1"/>
  <c r="P158" i="1"/>
  <c r="O158" i="1"/>
  <c r="N158" i="1"/>
  <c r="Q157" i="1"/>
  <c r="P157" i="1"/>
  <c r="O157" i="1"/>
  <c r="N157" i="1"/>
  <c r="Q156" i="1"/>
  <c r="P156" i="1"/>
  <c r="O156" i="1"/>
  <c r="N156" i="1"/>
  <c r="Q155" i="1"/>
  <c r="P155" i="1"/>
  <c r="O155" i="1"/>
  <c r="N155" i="1"/>
  <c r="Q154" i="1"/>
  <c r="P154" i="1"/>
  <c r="O154" i="1"/>
  <c r="N154" i="1"/>
  <c r="Q153" i="1"/>
  <c r="P153" i="1"/>
  <c r="O153" i="1"/>
  <c r="N153" i="1"/>
  <c r="Q152" i="1"/>
  <c r="P152" i="1"/>
  <c r="O152" i="1"/>
  <c r="N152" i="1"/>
  <c r="Q151" i="1"/>
  <c r="P151" i="1"/>
  <c r="O151" i="1"/>
  <c r="N151" i="1"/>
  <c r="Q150" i="1"/>
  <c r="P150" i="1"/>
  <c r="O150" i="1"/>
  <c r="N150" i="1"/>
  <c r="Q149" i="1"/>
  <c r="P149" i="1"/>
  <c r="O149" i="1"/>
  <c r="N149" i="1"/>
  <c r="Q148" i="1"/>
  <c r="P148" i="1"/>
  <c r="O148" i="1"/>
  <c r="N148" i="1"/>
  <c r="Q147" i="1"/>
  <c r="P147" i="1"/>
  <c r="O147" i="1"/>
  <c r="N147" i="1"/>
  <c r="Q146" i="1"/>
  <c r="P146" i="1"/>
  <c r="O146" i="1"/>
  <c r="N146" i="1"/>
  <c r="Q145" i="1"/>
  <c r="P145" i="1"/>
  <c r="O145" i="1"/>
  <c r="N145" i="1"/>
  <c r="Q144" i="1"/>
  <c r="P144" i="1"/>
  <c r="O144" i="1"/>
  <c r="N144" i="1"/>
  <c r="Q143" i="1"/>
  <c r="P143" i="1"/>
  <c r="O143" i="1"/>
  <c r="N143" i="1"/>
  <c r="Q142" i="1"/>
  <c r="P142" i="1"/>
  <c r="O142" i="1"/>
  <c r="N142" i="1"/>
  <c r="Q141" i="1"/>
  <c r="P141" i="1"/>
  <c r="O141" i="1"/>
  <c r="N141" i="1"/>
  <c r="Q140" i="1"/>
  <c r="P140" i="1"/>
  <c r="O140" i="1"/>
  <c r="N140" i="1"/>
  <c r="Q139" i="1"/>
  <c r="P139" i="1"/>
  <c r="O139" i="1"/>
  <c r="N139" i="1"/>
  <c r="Q138" i="1"/>
  <c r="P138" i="1"/>
  <c r="O138" i="1"/>
  <c r="N138" i="1"/>
  <c r="Q137" i="1"/>
  <c r="P137" i="1"/>
  <c r="O137" i="1"/>
  <c r="N137" i="1"/>
  <c r="Q136" i="1"/>
  <c r="P136" i="1"/>
  <c r="O136" i="1"/>
  <c r="N136" i="1"/>
  <c r="Q135" i="1"/>
  <c r="P135" i="1"/>
  <c r="O135" i="1"/>
  <c r="N135" i="1"/>
  <c r="Q134" i="1"/>
  <c r="P134" i="1"/>
  <c r="O134" i="1"/>
  <c r="N134" i="1"/>
  <c r="Q133" i="1"/>
  <c r="P133" i="1"/>
  <c r="O133" i="1"/>
  <c r="N133" i="1"/>
  <c r="Q132" i="1"/>
  <c r="P132" i="1"/>
  <c r="O132" i="1"/>
  <c r="N132" i="1"/>
  <c r="Q131" i="1"/>
  <c r="P131" i="1"/>
  <c r="O131" i="1"/>
  <c r="N131" i="1"/>
  <c r="Q130" i="1"/>
  <c r="P130" i="1"/>
  <c r="O130" i="1"/>
  <c r="N130" i="1"/>
  <c r="Q129" i="1"/>
  <c r="P129" i="1"/>
  <c r="O129" i="1"/>
  <c r="N129" i="1"/>
  <c r="Q128" i="1"/>
  <c r="P128" i="1"/>
  <c r="O128" i="1"/>
  <c r="N128" i="1"/>
  <c r="Q127" i="1"/>
  <c r="P127" i="1"/>
  <c r="O127" i="1"/>
  <c r="N127" i="1"/>
  <c r="Q126" i="1"/>
  <c r="P126" i="1"/>
  <c r="O126" i="1"/>
  <c r="N126" i="1"/>
  <c r="Q125" i="1"/>
  <c r="P125" i="1"/>
  <c r="O125" i="1"/>
  <c r="N125" i="1"/>
  <c r="Q124" i="1"/>
  <c r="P124" i="1"/>
  <c r="O124" i="1"/>
  <c r="N124" i="1"/>
  <c r="Q123" i="1"/>
  <c r="P123" i="1"/>
  <c r="O123" i="1"/>
  <c r="N123" i="1"/>
  <c r="Q122" i="1"/>
  <c r="P122" i="1"/>
  <c r="O122" i="1"/>
  <c r="N122" i="1"/>
  <c r="Q121" i="1"/>
  <c r="P121" i="1"/>
  <c r="O121" i="1"/>
  <c r="N121" i="1"/>
  <c r="Q120" i="1"/>
  <c r="P120" i="1"/>
  <c r="O120" i="1"/>
  <c r="N120" i="1"/>
  <c r="Q119" i="1"/>
  <c r="P119" i="1"/>
  <c r="O119" i="1"/>
  <c r="N119" i="1"/>
  <c r="Q118" i="1"/>
  <c r="P118" i="1"/>
  <c r="O118" i="1"/>
  <c r="N118" i="1"/>
  <c r="Q117" i="1"/>
  <c r="P117" i="1"/>
  <c r="O117" i="1"/>
  <c r="N117" i="1"/>
  <c r="Q116" i="1"/>
  <c r="P116" i="1"/>
  <c r="O116" i="1"/>
  <c r="N116" i="1"/>
  <c r="Q115" i="1"/>
  <c r="P115" i="1"/>
  <c r="O115" i="1"/>
  <c r="N115" i="1"/>
  <c r="Q114" i="1"/>
  <c r="P114" i="1"/>
  <c r="O114" i="1"/>
  <c r="N114" i="1"/>
  <c r="Q113" i="1"/>
  <c r="P113" i="1"/>
  <c r="O113" i="1"/>
  <c r="N113" i="1"/>
  <c r="Q112" i="1"/>
  <c r="P112" i="1"/>
  <c r="O112" i="1"/>
  <c r="N112" i="1"/>
  <c r="Q111" i="1"/>
  <c r="P111" i="1"/>
  <c r="O111" i="1"/>
  <c r="N111" i="1"/>
  <c r="Q110" i="1"/>
  <c r="P110" i="1"/>
  <c r="O110" i="1"/>
  <c r="N110" i="1"/>
  <c r="Q109" i="1"/>
  <c r="P109" i="1"/>
  <c r="O109" i="1"/>
  <c r="N109" i="1"/>
  <c r="Q108" i="1"/>
  <c r="P108" i="1"/>
  <c r="O108" i="1"/>
  <c r="N108" i="1"/>
  <c r="Q107" i="1"/>
  <c r="P107" i="1"/>
  <c r="O107" i="1"/>
  <c r="N107" i="1"/>
  <c r="Q106" i="1"/>
  <c r="P106" i="1"/>
  <c r="O106" i="1"/>
  <c r="N106" i="1"/>
  <c r="Q105" i="1"/>
  <c r="P105" i="1"/>
  <c r="O105" i="1"/>
  <c r="N105" i="1"/>
  <c r="Q104" i="1"/>
  <c r="P104" i="1"/>
  <c r="O104" i="1"/>
  <c r="N104" i="1"/>
  <c r="Q103" i="1"/>
  <c r="P103" i="1"/>
  <c r="O103" i="1"/>
  <c r="N103" i="1"/>
  <c r="Q102" i="1"/>
  <c r="P102" i="1"/>
  <c r="O102" i="1"/>
  <c r="N102" i="1"/>
  <c r="Q101" i="1"/>
  <c r="P101" i="1"/>
  <c r="O101" i="1"/>
  <c r="N101" i="1"/>
  <c r="Q100" i="1"/>
  <c r="P100" i="1"/>
  <c r="O100" i="1"/>
  <c r="N100" i="1"/>
  <c r="Q99" i="1"/>
  <c r="P99" i="1"/>
  <c r="O99" i="1"/>
  <c r="N99" i="1"/>
  <c r="Q98" i="1"/>
  <c r="P98" i="1"/>
  <c r="O98" i="1"/>
  <c r="N98" i="1"/>
  <c r="Q97" i="1"/>
  <c r="P97" i="1"/>
  <c r="O97" i="1"/>
  <c r="N97" i="1"/>
  <c r="Q96" i="1"/>
  <c r="P96" i="1"/>
  <c r="O96" i="1"/>
  <c r="N96" i="1"/>
  <c r="Q95" i="1"/>
  <c r="P95" i="1"/>
  <c r="O95" i="1"/>
  <c r="N95" i="1"/>
  <c r="Q94" i="1"/>
  <c r="P94" i="1"/>
  <c r="O94" i="1"/>
  <c r="N94" i="1"/>
  <c r="Q93" i="1"/>
  <c r="P93" i="1"/>
  <c r="O93" i="1"/>
  <c r="N93" i="1"/>
  <c r="Q92" i="1"/>
  <c r="P92" i="1"/>
  <c r="O92" i="1"/>
  <c r="N92" i="1"/>
  <c r="Q91" i="1"/>
  <c r="P91" i="1"/>
  <c r="O91" i="1"/>
  <c r="N91" i="1"/>
  <c r="Q90" i="1"/>
  <c r="P90" i="1"/>
  <c r="O90" i="1"/>
  <c r="N90" i="1"/>
  <c r="Q89" i="1"/>
  <c r="P89" i="1"/>
  <c r="O89" i="1"/>
  <c r="N89" i="1"/>
  <c r="Q88" i="1"/>
  <c r="P88" i="1"/>
  <c r="O88" i="1"/>
  <c r="N88" i="1"/>
  <c r="Q87" i="1"/>
  <c r="P87" i="1"/>
  <c r="O87" i="1"/>
  <c r="N87" i="1"/>
  <c r="Q86" i="1"/>
  <c r="P86" i="1"/>
  <c r="O86" i="1"/>
  <c r="N86" i="1"/>
  <c r="Q85" i="1"/>
  <c r="P85" i="1"/>
  <c r="O85" i="1"/>
  <c r="N85" i="1"/>
  <c r="Q84" i="1"/>
  <c r="P84" i="1"/>
  <c r="O84" i="1"/>
  <c r="N84" i="1"/>
  <c r="Q83" i="1"/>
  <c r="P83" i="1"/>
  <c r="O83" i="1"/>
  <c r="N83" i="1"/>
  <c r="Q82" i="1"/>
  <c r="P82" i="1"/>
  <c r="O82" i="1"/>
  <c r="N82" i="1"/>
  <c r="Q81" i="1"/>
  <c r="P81" i="1"/>
  <c r="O81" i="1"/>
  <c r="N81" i="1"/>
  <c r="Q80" i="1"/>
  <c r="P80" i="1"/>
  <c r="O80" i="1"/>
  <c r="N80" i="1"/>
  <c r="Q79" i="1"/>
  <c r="P79" i="1"/>
  <c r="O79" i="1"/>
  <c r="N79" i="1"/>
  <c r="Q78" i="1"/>
  <c r="P78" i="1"/>
  <c r="O78" i="1"/>
  <c r="N78" i="1"/>
  <c r="Q77" i="1"/>
  <c r="P77" i="1"/>
  <c r="O77" i="1"/>
  <c r="N77" i="1"/>
  <c r="Q76" i="1"/>
  <c r="P76" i="1"/>
  <c r="O76" i="1"/>
  <c r="N76" i="1"/>
  <c r="Q75" i="1"/>
  <c r="P75" i="1"/>
  <c r="O75" i="1"/>
  <c r="N75" i="1"/>
  <c r="Q74" i="1"/>
  <c r="P74" i="1"/>
  <c r="O74" i="1"/>
  <c r="N74" i="1"/>
  <c r="Q73" i="1"/>
  <c r="P73" i="1"/>
  <c r="O73" i="1"/>
  <c r="N73" i="1"/>
  <c r="Q72" i="1"/>
  <c r="P72" i="1"/>
  <c r="O72" i="1"/>
  <c r="N72" i="1"/>
  <c r="Q71" i="1"/>
  <c r="P71" i="1"/>
  <c r="O71" i="1"/>
  <c r="N71" i="1"/>
  <c r="Q70" i="1"/>
  <c r="P70" i="1"/>
  <c r="O70" i="1"/>
  <c r="N70" i="1"/>
  <c r="Q69" i="1"/>
  <c r="P69" i="1"/>
  <c r="O69" i="1"/>
  <c r="N69" i="1"/>
  <c r="Q68" i="1"/>
  <c r="P68" i="1"/>
  <c r="O68" i="1"/>
  <c r="N68" i="1"/>
  <c r="Q67" i="1"/>
  <c r="P67" i="1"/>
  <c r="O67" i="1"/>
  <c r="N67" i="1"/>
  <c r="Q66" i="1"/>
  <c r="P66" i="1"/>
  <c r="O66" i="1"/>
  <c r="N66" i="1"/>
  <c r="Q65" i="1"/>
  <c r="P65" i="1"/>
  <c r="O65" i="1"/>
  <c r="N65" i="1"/>
  <c r="Q64" i="1"/>
  <c r="P64" i="1"/>
  <c r="O64" i="1"/>
  <c r="N64" i="1"/>
  <c r="Q63" i="1"/>
  <c r="P63" i="1"/>
  <c r="O63" i="1"/>
  <c r="N63" i="1"/>
  <c r="Q62" i="1"/>
  <c r="P62" i="1"/>
  <c r="O62" i="1"/>
  <c r="N62" i="1"/>
  <c r="Q61" i="1"/>
  <c r="P61" i="1"/>
  <c r="O61" i="1"/>
  <c r="N61" i="1"/>
  <c r="Q60" i="1"/>
  <c r="P60" i="1"/>
  <c r="O60" i="1"/>
  <c r="N60" i="1"/>
  <c r="Q59" i="1"/>
  <c r="P59" i="1"/>
  <c r="O59" i="1"/>
  <c r="N59" i="1"/>
  <c r="Q58" i="1"/>
  <c r="P58" i="1"/>
  <c r="O58" i="1"/>
  <c r="N58" i="1"/>
  <c r="Q57" i="1"/>
  <c r="P57" i="1"/>
  <c r="O57" i="1"/>
  <c r="N57" i="1"/>
  <c r="Q56" i="1"/>
  <c r="P56" i="1"/>
  <c r="O56" i="1"/>
  <c r="N56" i="1"/>
  <c r="Q55" i="1"/>
  <c r="P55" i="1"/>
  <c r="O55" i="1"/>
  <c r="N55" i="1"/>
  <c r="Q54" i="1"/>
  <c r="P54" i="1"/>
  <c r="O54" i="1"/>
  <c r="N54" i="1"/>
  <c r="Q53" i="1"/>
  <c r="P53" i="1"/>
  <c r="O53" i="1"/>
  <c r="N53" i="1"/>
  <c r="Q52" i="1"/>
  <c r="P52" i="1"/>
  <c r="O52" i="1"/>
  <c r="N52" i="1"/>
  <c r="Q51" i="1"/>
  <c r="P51" i="1"/>
  <c r="O51" i="1"/>
  <c r="N51" i="1"/>
  <c r="Q50" i="1"/>
  <c r="P50" i="1"/>
  <c r="O50" i="1"/>
  <c r="N50" i="1"/>
  <c r="Q49" i="1"/>
  <c r="P49" i="1"/>
  <c r="O49" i="1"/>
  <c r="N49" i="1"/>
  <c r="Q48" i="1"/>
  <c r="P48" i="1"/>
  <c r="O48" i="1"/>
  <c r="N48" i="1"/>
  <c r="Q47" i="1"/>
  <c r="P47" i="1"/>
  <c r="O47" i="1"/>
  <c r="N47" i="1"/>
  <c r="Q46" i="1"/>
  <c r="P46" i="1"/>
  <c r="O46" i="1"/>
  <c r="N46" i="1"/>
  <c r="Q45" i="1"/>
  <c r="P45" i="1"/>
  <c r="O45" i="1"/>
  <c r="N45" i="1"/>
  <c r="Q44" i="1"/>
  <c r="P44" i="1"/>
  <c r="O44" i="1"/>
  <c r="N44" i="1"/>
  <c r="Q43" i="1"/>
  <c r="P43" i="1"/>
  <c r="O43" i="1"/>
  <c r="N43" i="1"/>
  <c r="Q42" i="1"/>
  <c r="P42" i="1"/>
  <c r="O42" i="1"/>
  <c r="N42" i="1"/>
  <c r="Q41" i="1"/>
  <c r="P41" i="1"/>
  <c r="O41" i="1"/>
  <c r="N41" i="1"/>
  <c r="Q40" i="1"/>
  <c r="P40" i="1"/>
  <c r="O40" i="1"/>
  <c r="N40" i="1"/>
  <c r="Q39" i="1"/>
  <c r="P39" i="1"/>
  <c r="O39" i="1"/>
  <c r="N39" i="1"/>
  <c r="Q38" i="1"/>
  <c r="P38" i="1"/>
  <c r="O38" i="1"/>
  <c r="N38" i="1"/>
  <c r="Q37" i="1"/>
  <c r="P37" i="1"/>
  <c r="O37" i="1"/>
  <c r="N37" i="1"/>
  <c r="Q36" i="1"/>
  <c r="P36" i="1"/>
  <c r="O36" i="1"/>
  <c r="N36" i="1"/>
  <c r="Q35" i="1"/>
  <c r="P35" i="1"/>
  <c r="O35" i="1"/>
  <c r="N35" i="1"/>
  <c r="Q34" i="1"/>
  <c r="P34" i="1"/>
  <c r="O34" i="1"/>
  <c r="N34" i="1"/>
  <c r="Q33" i="1"/>
  <c r="P33" i="1"/>
  <c r="O33" i="1"/>
  <c r="N33" i="1"/>
  <c r="Q32" i="1"/>
  <c r="P32" i="1"/>
  <c r="O32" i="1"/>
  <c r="N32" i="1"/>
  <c r="Q31" i="1"/>
  <c r="P31" i="1"/>
  <c r="O31" i="1"/>
  <c r="N31" i="1"/>
  <c r="Q30" i="1"/>
  <c r="P30" i="1"/>
  <c r="O30" i="1"/>
  <c r="N30" i="1"/>
  <c r="Q29" i="1"/>
  <c r="P29" i="1"/>
  <c r="O29" i="1"/>
  <c r="N29" i="1"/>
  <c r="Q28" i="1"/>
  <c r="P28" i="1"/>
  <c r="O28" i="1"/>
  <c r="N28" i="1"/>
  <c r="Q27" i="1"/>
  <c r="P27" i="1"/>
  <c r="O27" i="1"/>
  <c r="N27" i="1"/>
  <c r="Q26" i="1"/>
  <c r="P26" i="1"/>
  <c r="O26" i="1"/>
  <c r="N26" i="1"/>
  <c r="Q25" i="1"/>
  <c r="P25" i="1"/>
  <c r="O25" i="1"/>
  <c r="N25" i="1"/>
  <c r="Q24" i="1"/>
  <c r="P24" i="1"/>
  <c r="O24" i="1"/>
  <c r="N24" i="1"/>
  <c r="Q23" i="1"/>
  <c r="P23" i="1"/>
  <c r="O23" i="1"/>
  <c r="N23" i="1"/>
  <c r="Q22" i="1"/>
  <c r="P22" i="1"/>
  <c r="O22" i="1"/>
  <c r="N22" i="1"/>
  <c r="Q21" i="1"/>
  <c r="P21" i="1"/>
  <c r="O21" i="1"/>
  <c r="N21" i="1"/>
  <c r="Q20" i="1"/>
  <c r="P20" i="1"/>
  <c r="O20" i="1"/>
  <c r="N20" i="1"/>
  <c r="Q19" i="1"/>
  <c r="P19" i="1"/>
  <c r="O19" i="1"/>
  <c r="N19" i="1"/>
  <c r="Q18" i="1"/>
  <c r="P18" i="1"/>
  <c r="O18" i="1"/>
  <c r="N18" i="1"/>
  <c r="Q17" i="1"/>
  <c r="P17" i="1"/>
  <c r="O17" i="1"/>
  <c r="N17" i="1"/>
  <c r="Q16" i="1"/>
  <c r="P16" i="1"/>
  <c r="O16" i="1"/>
  <c r="N16" i="1"/>
  <c r="Q15" i="1"/>
  <c r="P15" i="1"/>
  <c r="O15" i="1"/>
  <c r="N15" i="1"/>
  <c r="Q14" i="1"/>
  <c r="P14" i="1"/>
  <c r="O14" i="1"/>
  <c r="N14" i="1"/>
  <c r="Q13" i="1"/>
  <c r="P13" i="1"/>
  <c r="O13" i="1"/>
  <c r="N13" i="1"/>
  <c r="Q12" i="1"/>
  <c r="P12" i="1"/>
  <c r="O12" i="1"/>
  <c r="N12" i="1"/>
  <c r="Q11" i="1"/>
  <c r="P11" i="1"/>
  <c r="O11" i="1"/>
  <c r="N11" i="1"/>
  <c r="Q10" i="1"/>
  <c r="P10" i="1"/>
  <c r="O10" i="1"/>
  <c r="N10" i="1"/>
  <c r="Q9" i="1"/>
  <c r="P9" i="1"/>
  <c r="O9" i="1"/>
  <c r="N9" i="1"/>
  <c r="Q8" i="1"/>
  <c r="P8" i="1"/>
  <c r="O8" i="1"/>
  <c r="N8" i="1"/>
  <c r="Q7" i="1"/>
  <c r="P7" i="1"/>
  <c r="O7" i="1"/>
  <c r="N7" i="1"/>
  <c r="Q6" i="1"/>
  <c r="P6" i="1"/>
  <c r="O6" i="1"/>
  <c r="N6" i="1"/>
  <c r="Q5" i="1"/>
  <c r="P5" i="1"/>
  <c r="O5" i="1"/>
  <c r="N5" i="1"/>
  <c r="Q4" i="1"/>
  <c r="P4" i="1"/>
  <c r="O4" i="1"/>
  <c r="N4" i="1"/>
</calcChain>
</file>

<file path=xl/sharedStrings.xml><?xml version="1.0" encoding="utf-8"?>
<sst xmlns="http://schemas.openxmlformats.org/spreadsheetml/2006/main" count="1124" uniqueCount="328">
  <si>
    <t>INSTITUTO DE SALUD PUBLICA DEL ESTADO DE GUANAJUATO
Programas y Proyectos de Inversión
Del 1 de Enero al 31 de Diciembre de 2024</t>
  </si>
  <si>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</si>
  <si>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</si>
  <si>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</si>
  <si>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</si>
  <si>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</si>
  <si>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</si>
  <si>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</si>
  <si>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</si>
  <si>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</si>
  <si>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</si>
  <si>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</si>
  <si>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</si>
  <si>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</si>
  <si>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</si>
  <si>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</si>
  <si>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</si>
  <si>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</si>
  <si>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</si>
  <si>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</si>
  <si>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</si>
  <si>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E012PB11102399</t>
  </si>
  <si>
    <t>R23 CENTRO ESTATAL DE MEDICINA TRANSFUSIONAL</t>
  </si>
  <si>
    <t>5110</t>
  </si>
  <si>
    <t>BIENES MUEBLES</t>
  </si>
  <si>
    <t>211213019054800</t>
  </si>
  <si>
    <t>CTRO EST MEDICINA TRANSFUSIONAL ISAPEG</t>
  </si>
  <si>
    <t>Porcentaje</t>
  </si>
  <si>
    <t>E012PB11112399</t>
  </si>
  <si>
    <t>R23 CENTRO URGENCIAS ESTADO GUANAJUATO</t>
  </si>
  <si>
    <t>211213019054900</t>
  </si>
  <si>
    <t>SISTEMA DE URGENCIAS EDO DE GTO ISAPEG</t>
  </si>
  <si>
    <t>E012PB1263</t>
  </si>
  <si>
    <t>HOSPITALIZACIÓN Y VALORACIÓN DE PACIENTES EN EL HOSPITAL COMUNITARIO APASEO EL GRANDE</t>
  </si>
  <si>
    <t>211213019070403</t>
  </si>
  <si>
    <t>HOSPITAL COMUNITARIO APASEO EL GRANDE</t>
  </si>
  <si>
    <t/>
  </si>
  <si>
    <t>211213019053100</t>
  </si>
  <si>
    <t>HOSP COMUNITARIO APASEO EL GRANDE ISAPEG</t>
  </si>
  <si>
    <t>E012PB13082399</t>
  </si>
  <si>
    <t>R23 HOSPITAL COMUNITARIO MOROLEÓN</t>
  </si>
  <si>
    <t>211213019054000</t>
  </si>
  <si>
    <t>HOSP COMUNITARIO MOROLEÓN ISAPEG</t>
  </si>
  <si>
    <t>E012QA14922302</t>
  </si>
  <si>
    <t>MOBILIARIO CLINICO Y ADMVO HC ROMITA</t>
  </si>
  <si>
    <t>211213019052700</t>
  </si>
  <si>
    <t>HOSP COMUNITARIO ROMITA ISAPEG</t>
  </si>
  <si>
    <t>E012QA15242303</t>
  </si>
  <si>
    <t>MOBILIARIO CERANO</t>
  </si>
  <si>
    <t>211213019040500</t>
  </si>
  <si>
    <t>JURISDICCIÓN SANITARIA V ISAPEG</t>
  </si>
  <si>
    <t>E012QA32952402</t>
  </si>
  <si>
    <t>MOBILIARIO CLINICO Y ADMVO HG URIANGATO</t>
  </si>
  <si>
    <t>211213019051000</t>
  </si>
  <si>
    <t>HOSP GRAL URIANGATO ISAPEG</t>
  </si>
  <si>
    <t>E012QA36452301</t>
  </si>
  <si>
    <t>MOBILIARIO CLINICO Y ADMINISTRATIVO JALPA</t>
  </si>
  <si>
    <t>211213019040800</t>
  </si>
  <si>
    <t>JURISDICCIÓN SANITARIA VIII ISAPEG</t>
  </si>
  <si>
    <t>E012QC06792402</t>
  </si>
  <si>
    <t xml:space="preserve"> EQUIPAMIENTO HOSPITAL GENERAL ACAMBARO</t>
  </si>
  <si>
    <t>211213019020100</t>
  </si>
  <si>
    <t>DIRECCIÓN GENERAL DE PLANEACIÓN</t>
  </si>
  <si>
    <t>E012QC06792404</t>
  </si>
  <si>
    <t>EQUIPAMIENTOHOSPITAL GENERAL GUANAJUATO</t>
  </si>
  <si>
    <t>E012QC06792405</t>
  </si>
  <si>
    <t>EQUIPAMIENTO HG PURISIMA RINCON</t>
  </si>
  <si>
    <t>E012QC06792406</t>
  </si>
  <si>
    <t>EQUIPAMIENTO HOSPITAL GENERAL SALAMANCA</t>
  </si>
  <si>
    <t>E012QC06792407</t>
  </si>
  <si>
    <t>EQUIPAMIENTOHOSPITAL GENERAL SALVATIERRA</t>
  </si>
  <si>
    <t>E012QC06792408</t>
  </si>
  <si>
    <t>EQUIPAMIENTO HG SAN JOSE ITURBIDE</t>
  </si>
  <si>
    <t>E012QC06792409</t>
  </si>
  <si>
    <t>EQUIPAMIENTO SAN MIGUEL ALLENDE</t>
  </si>
  <si>
    <t>E012QC06792411</t>
  </si>
  <si>
    <t>EQUIPAMIENTO HOSPITAL GENERAL VALLE</t>
  </si>
  <si>
    <t>E012QC06792413</t>
  </si>
  <si>
    <t>EQUIPAMIENTO HOSPITAL MATERNO IRAPUATO</t>
  </si>
  <si>
    <t>E012QC06792417</t>
  </si>
  <si>
    <t>EQUIPO MEDICO AL CETO</t>
  </si>
  <si>
    <t>E064PB1101</t>
  </si>
  <si>
    <t>OPERACIÓN DE LA JURISDICCIÓN SANITARIA VI</t>
  </si>
  <si>
    <t>211213019040600</t>
  </si>
  <si>
    <t>JURISDICCIÓN SANITARIA VI ISAPEG</t>
  </si>
  <si>
    <t>E064PB27792404173</t>
  </si>
  <si>
    <t>PREVENCIÓN Y ATENCIÓN DE LAS ADICCIONES</t>
  </si>
  <si>
    <t>211213019030100</t>
  </si>
  <si>
    <t>DIR GRAL DE SERVICIOS DE SALUD ISAPEG</t>
  </si>
  <si>
    <t>E064PB34142404173</t>
  </si>
  <si>
    <t>211213019030400</t>
  </si>
  <si>
    <t>DIRECCIÓN GENERAL DE ATENCIÓN MÉDICA</t>
  </si>
  <si>
    <t>M006GB1115</t>
  </si>
  <si>
    <t>OPERACIÓN ADMINISTRATIVA DE LA DIRECCIÓN GENERAL DE ADMINISTRACIÓN</t>
  </si>
  <si>
    <t>211213019020200</t>
  </si>
  <si>
    <t>DIR GRAL DE ADMINISTRACIÓN ISAPEG</t>
  </si>
  <si>
    <t>M007GC21012399</t>
  </si>
  <si>
    <t>R23 COORDINACIÓN GENERAL DE SALUD PÚBLICA</t>
  </si>
  <si>
    <t>211213019030000</t>
  </si>
  <si>
    <t>COORD GENERAL DE SALUD PÚBLICA ISAPEG</t>
  </si>
  <si>
    <t>5120</t>
  </si>
  <si>
    <t>5150</t>
  </si>
  <si>
    <t>E012PB1219</t>
  </si>
  <si>
    <t>HOSPITALIZACIÓN Y VALORACIÓN DE PACIENTES EN EL HOSPITAL GENERAL DOLORES HIDALGO</t>
  </si>
  <si>
    <t>211213019070103</t>
  </si>
  <si>
    <t>HOSPITAL GENERAL DOLORES HIDALGO</t>
  </si>
  <si>
    <t>211213019050400</t>
  </si>
  <si>
    <t>HOSP GRAL DOLORES HIDALGO ISAPEG</t>
  </si>
  <si>
    <t>E012PB12192399</t>
  </si>
  <si>
    <t>R23 HOSPITAL GENERAL DOLORES HIDALGO</t>
  </si>
  <si>
    <t>E012QC06372301</t>
  </si>
  <si>
    <t>INFRAESTRUCTURA TECNOLÓGICA UNIDADES MÉD</t>
  </si>
  <si>
    <t>E012QC06372302</t>
  </si>
  <si>
    <t>INFRAESTRUCTURA TECNOLÓGICA DEL ISAPEG</t>
  </si>
  <si>
    <t>E064PC2781</t>
  </si>
  <si>
    <t>OPERACIÓN ADMINISTRATIVA DE LA DIRECCIÓN GENERAL DE PROTECCIÓN CONTRA RIESGOS SANITARIOS</t>
  </si>
  <si>
    <t>211213019030200</t>
  </si>
  <si>
    <t>DIR GRAL DE PROT CONT RIESG SANIT ISAPEG</t>
  </si>
  <si>
    <t>E064QC13282406</t>
  </si>
  <si>
    <t>FORTALECIMIENTO A OBSERVATORIOS DE LESIONES</t>
  </si>
  <si>
    <t>211213019030300</t>
  </si>
  <si>
    <t>DIR GRAL DE PREV Y PROM DE LA SALUD</t>
  </si>
  <si>
    <t>M005GA2098</t>
  </si>
  <si>
    <t>OPERACIÓN Y ADMINISTRACIÓN DEL LA DIRECCIÓN GENERAL DEL ISAPEG</t>
  </si>
  <si>
    <t>211213019010000</t>
  </si>
  <si>
    <t>DESPACHO DE LA DIRECCIÓN GRAL DEL ISAPEG</t>
  </si>
  <si>
    <t>M006GB11152311089</t>
  </si>
  <si>
    <t>SISTEMAS DE INFORMACIÓN EN SALUD</t>
  </si>
  <si>
    <t>M006GB11152411089</t>
  </si>
  <si>
    <t>M006GB1117</t>
  </si>
  <si>
    <t>OPERACIÓN Y ADMINISTRACIÓN DE LA DIRECCIÓN GENERAL DE RECURSOS HUMANOS.</t>
  </si>
  <si>
    <t>211213019020300</t>
  </si>
  <si>
    <t>DIR GRAL DE RECURSOS HUMANOS ISAPEG</t>
  </si>
  <si>
    <t>M007GC1113</t>
  </si>
  <si>
    <t>OPERACIÓN ADMINISTRATIVA DE LA DIRECCIÓN GENERAL DE SERVICIOS DE SALUD</t>
  </si>
  <si>
    <t>E012PB1110</t>
  </si>
  <si>
    <t>OPERACIÓN DEL CENTRO ESTATAL DE MEDICINA TRANSFUSIONAL</t>
  </si>
  <si>
    <t>5190</t>
  </si>
  <si>
    <t>211213019070301</t>
  </si>
  <si>
    <t>CENTRO ESTATAL DE MEDICINA TRANSFUSIONAL</t>
  </si>
  <si>
    <t>E012PB1111</t>
  </si>
  <si>
    <t>OPERACIÓN DEL SISTEMA DE URGENCIAS DEL ESTADO DE GUANAJUATO</t>
  </si>
  <si>
    <t>211213019070306</t>
  </si>
  <si>
    <t>SISTEMA DE URGENCIAS DEL ESTADO DE GTO</t>
  </si>
  <si>
    <t>E012PB1244</t>
  </si>
  <si>
    <t>HOSPITALIZACIÓN Y VALORACIÓN DE PACIENTES EN EL HOSPITAL GENERAL SAN MIGUEL ALLENDE FELIPE G. DOBARG</t>
  </si>
  <si>
    <t>211213019050200</t>
  </si>
  <si>
    <t>HOSP GRAL SN MIGUEL ALLENDE ISAPEG</t>
  </si>
  <si>
    <t>5210</t>
  </si>
  <si>
    <t>5290</t>
  </si>
  <si>
    <t>E012PB31982408082</t>
  </si>
  <si>
    <t>ENSEÑANZA</t>
  </si>
  <si>
    <t>E012PB1228</t>
  </si>
  <si>
    <t>HOSPITALIZACIÓN Y VALORACIÓN DE PACIENTES EN EL HOSPITAL GENERAL LEÓN</t>
  </si>
  <si>
    <t>5310</t>
  </si>
  <si>
    <t>211213019070106</t>
  </si>
  <si>
    <t>HOSPITAL GENERAL LEÓN</t>
  </si>
  <si>
    <t>E012QA14922401</t>
  </si>
  <si>
    <t>EQUIPAMIENTO MEDICO HC ROMITA</t>
  </si>
  <si>
    <t>E012QA28112301</t>
  </si>
  <si>
    <t>EQUIPAR CON EQUIPO MÉDICO E INST. AL HOPS ESP LEÓN</t>
  </si>
  <si>
    <t>211213019051300</t>
  </si>
  <si>
    <t>HOSP ESP MATERNO INFANTIL LEÓN ISAPEG</t>
  </si>
  <si>
    <t>E012QA28772301</t>
  </si>
  <si>
    <t>RESONANCIA MAGNÉTICA</t>
  </si>
  <si>
    <t>211213019050300</t>
  </si>
  <si>
    <t>HOSP GRAL CELAYA ISAPEG</t>
  </si>
  <si>
    <t>E012QA28772401</t>
  </si>
  <si>
    <t>RENOVACIÓN DEL EQUIPO DE TOMOGRAFÍA HG CELAYA</t>
  </si>
  <si>
    <t>211213019070102</t>
  </si>
  <si>
    <t>HOSPITAL GENERAL CELAYA</t>
  </si>
  <si>
    <t>E012QA32952401</t>
  </si>
  <si>
    <t>EQUIPAMIENTO MEDICO HG URIANGATO</t>
  </si>
  <si>
    <t>E012QA33012202</t>
  </si>
  <si>
    <t>EQUIPO MEDICO TORRE MEDICA IRAPUATO</t>
  </si>
  <si>
    <t>211213019050600</t>
  </si>
  <si>
    <t>HOSP GRAL IRAPUATO ISAPEG</t>
  </si>
  <si>
    <t>E012QA36452304</t>
  </si>
  <si>
    <t>EQUIPO MÉDICO JALPA DE CANOVAS</t>
  </si>
  <si>
    <t>E012QC06792301</t>
  </si>
  <si>
    <t>CRANEOTOMO HOSPITAL GENERAL IRAPUATO</t>
  </si>
  <si>
    <t>E012QC06792304</t>
  </si>
  <si>
    <t>H GRAL LEÓN EQUIPO MEDICO</t>
  </si>
  <si>
    <t>E012QC06792308</t>
  </si>
  <si>
    <t>FORTALECER CON EQUIPO  MEDICO CAISES</t>
  </si>
  <si>
    <t>E012QC06792310</t>
  </si>
  <si>
    <t>FORTALECER CON EQUIPO  MEDICO HG SILAO</t>
  </si>
  <si>
    <t>E012QC06792315</t>
  </si>
  <si>
    <t>FORTALECER A HOSP GEN Y COM CON EQUIP MED</t>
  </si>
  <si>
    <t>E012QC06792401</t>
  </si>
  <si>
    <t>EQUIPAMIENTO HOSPITAL GENERAL  LEON</t>
  </si>
  <si>
    <t>E012QC06792403</t>
  </si>
  <si>
    <t>EQUIPAMIENTO HG DOLORES HIDALGO</t>
  </si>
  <si>
    <t>E012QC06792410</t>
  </si>
  <si>
    <t>EQUIPAMIENTO HOSPITAL GENERAL SILAO</t>
  </si>
  <si>
    <t>E012QC06792412</t>
  </si>
  <si>
    <t>EQUIPAMIENTO HOSPITAL MATERNO CELAYA</t>
  </si>
  <si>
    <t>E012QC06792414</t>
  </si>
  <si>
    <t>EQUIPAMIENTO HOSPITAL PEDIATRICO LEON</t>
  </si>
  <si>
    <t>E012QC06792415</t>
  </si>
  <si>
    <t>EQUIPAMIENTO HC APASEO EL GRANDE</t>
  </si>
  <si>
    <t>E012QC06792416</t>
  </si>
  <si>
    <t>EQUIPAMIENTO HC SAN FRANCISCO DEL RINCON</t>
  </si>
  <si>
    <t>E012QC06792420</t>
  </si>
  <si>
    <t>HOSPITAL MATERNO INFANTIL LEON</t>
  </si>
  <si>
    <t>E012QC32572301</t>
  </si>
  <si>
    <t>EQUIPOS DE RAYOS X PARA UNIDADES MÉDICAS</t>
  </si>
  <si>
    <t>E064PB1109</t>
  </si>
  <si>
    <t>OPERACIÓN DEL LABORATORIO ESTATAL DE SALUD PÚBLICA DE GUANAJUATO PARA COLABORAR EN LA VIGILANCIA SAN</t>
  </si>
  <si>
    <t>211213019054700</t>
  </si>
  <si>
    <t>LABORATORIO SALUD PÚBLICA ESTATAL ISAPEG</t>
  </si>
  <si>
    <t>E064PB2779</t>
  </si>
  <si>
    <t>OPERACIÓN Y ADMINISTRACIÓN DE LA DIRECCIÓN GENERAL DE SERVICIOS DE SALUD IMPULSANDO ACCIONES DE PREV</t>
  </si>
  <si>
    <t>E064PB27792404017</t>
  </si>
  <si>
    <t>PLANIFICACIÓN FAMILIAR Y ANTICONCEPCIÓN</t>
  </si>
  <si>
    <t>E064PB27792404026</t>
  </si>
  <si>
    <t>SEGURIDAD VIAL</t>
  </si>
  <si>
    <t>E064PB27792404149</t>
  </si>
  <si>
    <t>VIG EN SALUD PÚBLICA POR LABORATORIO</t>
  </si>
  <si>
    <t>5320</t>
  </si>
  <si>
    <t>5410</t>
  </si>
  <si>
    <t>M006GB2102</t>
  </si>
  <si>
    <t>PROMOCIÓN E IMPLEMENTACIÓN DE NORMAS, SISTEMAS Y PROCEDIMIENTOS PARA LA ADMINISTRACIÓN DE RECURSOS H</t>
  </si>
  <si>
    <t>211213019020000</t>
  </si>
  <si>
    <t>COORD GRAL DE ADMON Y FINANZAS ISAPEG</t>
  </si>
  <si>
    <t>M007GC2101</t>
  </si>
  <si>
    <t>PROMOCIÓN, IMPLEMENTACIÓN Y EVALUACIÓN DE ESTRATEGIAS EN MATERIA DE SALUD PÚBLICA Y ATENCIÓN MÉDICA</t>
  </si>
  <si>
    <t>E012PB1330</t>
  </si>
  <si>
    <t>VALORACIÓN DE PACIENTES EN EL CENTRO ESTATAL DE ATENCIÓN INTEGRAL EN ADICCIONES DE LEÓN</t>
  </si>
  <si>
    <t>5610</t>
  </si>
  <si>
    <t>211213019052300</t>
  </si>
  <si>
    <t>CTRO DE ATNC INTEGRAL ADICCIONES ISAPEG</t>
  </si>
  <si>
    <t>211213019070307</t>
  </si>
  <si>
    <t>CTRO DE ATENCIÓN INTEGRAL EN ADICCIONES</t>
  </si>
  <si>
    <t>5640</t>
  </si>
  <si>
    <t>5650</t>
  </si>
  <si>
    <t>5660</t>
  </si>
  <si>
    <t>E012PB12252399</t>
  </si>
  <si>
    <t>R23 HOSPITAL GENERAL IRAPUATO</t>
  </si>
  <si>
    <t>E012PB27762399</t>
  </si>
  <si>
    <t>R23 SALUD PÚBLICA EPIDEMIOLÓGICA Y CAPACITA</t>
  </si>
  <si>
    <t>E012PB3283</t>
  </si>
  <si>
    <t>OPERACIÓN DE LAS UNIDADES MÉDICAS ADSCRITAS A LA JURISDICCIÓN SANITARIA VI</t>
  </si>
  <si>
    <t>5670</t>
  </si>
  <si>
    <t>E064PB1106</t>
  </si>
  <si>
    <t>OPERACIÓN DE LA JURISDICCIÓN SANITARIA VIII</t>
  </si>
  <si>
    <t>E064QC00582401</t>
  </si>
  <si>
    <t>VISITAS DE VIVIENDAS ACC DE CONTROL DEL VECTOR</t>
  </si>
  <si>
    <t>E012QA05612301</t>
  </si>
  <si>
    <t>PROYECTO EJECUTIVO LABORATORIO LEÓN</t>
  </si>
  <si>
    <t>6220</t>
  </si>
  <si>
    <t>OBRA</t>
  </si>
  <si>
    <t>E012QA14922201</t>
  </si>
  <si>
    <t>REH/ADEC HCROMITA TOCOCIRUGIA</t>
  </si>
  <si>
    <t>E012QA14922301</t>
  </si>
  <si>
    <t>OBRA HOSPITAL COMUNITARIO ROMITA</t>
  </si>
  <si>
    <t>E012QA15242301</t>
  </si>
  <si>
    <t>AMPLIACIÓN DE LA UMAPS CERANO EN YURIRIA</t>
  </si>
  <si>
    <t>E012QA20662301</t>
  </si>
  <si>
    <t>PROYECTO EJECUTIVO MURO CONCRETO</t>
  </si>
  <si>
    <t>211213019050700</t>
  </si>
  <si>
    <t>HOSP GRAL LEÓN ISAPEG</t>
  </si>
  <si>
    <t>E012QA25602301</t>
  </si>
  <si>
    <t>TERMINACIÓN AMP Y REM HOSP GRAL SILAO</t>
  </si>
  <si>
    <t>211213019051600</t>
  </si>
  <si>
    <t>HOSP GRAL SILAO ISAPEG</t>
  </si>
  <si>
    <t>E012QA26152301</t>
  </si>
  <si>
    <t>TERMINACIÓN CAISAME LEÓN</t>
  </si>
  <si>
    <t>211213019051400</t>
  </si>
  <si>
    <t>CTRO ATCN INT A SALUD MENTAL LEÓN ISAPEG</t>
  </si>
  <si>
    <t>E012QA27472401</t>
  </si>
  <si>
    <t>PE SUST UMAPS OBRAJUELO APASEO EL GRANDE</t>
  </si>
  <si>
    <t>211213019040300</t>
  </si>
  <si>
    <t>JURISDICCIÓN SANITARIA III ISAPEG</t>
  </si>
  <si>
    <t>E012QA27642301</t>
  </si>
  <si>
    <t>CONCLUSIÓN CAISES DE SAN JOSÉ ITURBIDE</t>
  </si>
  <si>
    <t>211213019040200</t>
  </si>
  <si>
    <t>JURISDICCIÓN SANITARIA II ISAPEG</t>
  </si>
  <si>
    <t>E012QA28122301</t>
  </si>
  <si>
    <t>TERMINACIÓN REMODELACIÓN HC SAN FELIPE</t>
  </si>
  <si>
    <t>211213019052400</t>
  </si>
  <si>
    <t>HOSP COMUNITARIO SAN FELIPE ISAPEG</t>
  </si>
  <si>
    <t>E012QA28142201</t>
  </si>
  <si>
    <t>CA SUSTITUCIÓN CAISES VILLAGRÁN</t>
  </si>
  <si>
    <t>E012QA28292201</t>
  </si>
  <si>
    <t>CA UMAPS EL CARRICILLO, ATARJEA</t>
  </si>
  <si>
    <t>E012QA32952201</t>
  </si>
  <si>
    <t>CA HG URIANGATO AMP Y REM</t>
  </si>
  <si>
    <t>E012QA32952301</t>
  </si>
  <si>
    <t>TERMINACIÓN HG URIANGATO (AMP Y FORT)</t>
  </si>
  <si>
    <t>E012QA33012201</t>
  </si>
  <si>
    <t>TORRE MÉDICA HOSPITAL GENERAL IRAPUATO</t>
  </si>
  <si>
    <t>E012QA33012401</t>
  </si>
  <si>
    <t>LÍNEA DESCARGA PLUVIAL TM HG IRAPUATO</t>
  </si>
  <si>
    <t>211213019070105</t>
  </si>
  <si>
    <t>HOSPITAL GENERAL IRAPUATO</t>
  </si>
  <si>
    <t>E012QA33052201</t>
  </si>
  <si>
    <t>CA UMAPS VALTIERRA, SALAMANCA (SUST)</t>
  </si>
  <si>
    <t>E012QA33052301</t>
  </si>
  <si>
    <t>TERMINACIÓN UMAPS VALTIERRA SALAMANCA (SUST)</t>
  </si>
  <si>
    <t>E012QA34182201</t>
  </si>
  <si>
    <t>CENTRO DE SALUD XICHÚ</t>
  </si>
  <si>
    <t>E012QA34182401</t>
  </si>
  <si>
    <t>TERMINACIÓN DEL CENTRO DE SALUD DE XICHÚ</t>
  </si>
  <si>
    <t>E012QA36452202</t>
  </si>
  <si>
    <t>UMAPS JALPA DE CÁNOVAS ( SUSTITUCIÓN)</t>
  </si>
  <si>
    <t>E012QA36912301</t>
  </si>
  <si>
    <t>PROYECTO EJECUTIVO UMAPS SAN BARTOLOMÉ</t>
  </si>
  <si>
    <t>E012QA37012401</t>
  </si>
  <si>
    <t>PROYECTO INTEGRAL SUSTITUCIÓN CAISES LEÓN</t>
  </si>
  <si>
    <t>211213019040700</t>
  </si>
  <si>
    <t>JURISDICCIÓN SANITARIA VII ISAPEG</t>
  </si>
  <si>
    <t>E012QA38322301</t>
  </si>
  <si>
    <t>PROYECTO EJECUTIVO UMAPS SAN JUAN PAN</t>
  </si>
  <si>
    <t>211213019040100</t>
  </si>
  <si>
    <t>JURISDICCIÓN SANITARIA I ISAPEG</t>
  </si>
  <si>
    <t>E012QA38912301</t>
  </si>
  <si>
    <t>PE ÁREA DE RADIOTERAPIA HG LEÓN</t>
  </si>
  <si>
    <t>E012QA38912401</t>
  </si>
  <si>
    <t>CONSTRUCCIÓN ÁREA DE RADIOTERAPIA HG LEÓN</t>
  </si>
  <si>
    <t>E012QA38922401</t>
  </si>
  <si>
    <t>PE ENSEÑANZA Y RESIDENCIAS MÉDICAS HG LEÓN</t>
  </si>
  <si>
    <t>E012QA40142401</t>
  </si>
  <si>
    <t>PE SUST MURO UMAPS LA BORUNDA COMONFORT</t>
  </si>
  <si>
    <t>E064PB27792404115</t>
  </si>
  <si>
    <t>MONITOREO</t>
  </si>
  <si>
    <t>E064PB27792404185</t>
  </si>
  <si>
    <t>EMERGENCIAS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</si>
</sst>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</cellStyleXfs>
  <cellXfs count="42">
    <xf numFmtId="0" fontId="0" fillId="0" borderId="0" xfId="0"/>
    <xf numFmtId="0" fontId="4" fillId="2" borderId="1" xfId="2" applyFont="1" applyFill="1" applyBorder="1" applyAlignment="1" applyProtection="1">
      <alignment horizontal="center" wrapText="1"/>
      <protection locked="0"/>
    </xf>
    <xf numFmtId="0" fontId="4" fillId="2" borderId="2" xfId="2" applyFont="1" applyFill="1" applyBorder="1" applyAlignment="1" applyProtection="1">
      <alignment horizontal="center" wrapText="1"/>
      <protection locked="0"/>
    </xf>
    <xf numFmtId="0" fontId="4" fillId="2" borderId="3" xfId="2" applyFont="1" applyFill="1" applyBorder="1" applyAlignment="1" applyProtection="1">
      <alignment horizontal="center" wrapText="1"/>
      <protection locked="0"/>
    </xf>
    <xf numFmtId="0" fontId="4" fillId="2" borderId="4" xfId="3" applyFont="1" applyFill="1" applyBorder="1" applyAlignment="1" applyProtection="1">
      <alignment horizontal="center" vertical="top" wrapText="1"/>
      <protection locked="0"/>
    </xf>
    <xf numFmtId="0" fontId="4" fillId="2" borderId="5" xfId="3" applyFont="1" applyFill="1" applyBorder="1" applyAlignment="1" applyProtection="1">
      <alignment horizontal="center" vertical="top" wrapText="1"/>
      <protection locked="0"/>
    </xf>
    <xf numFmtId="0" fontId="4" fillId="2" borderId="5" xfId="2" applyFont="1" applyFill="1" applyBorder="1" applyAlignment="1" applyProtection="1">
      <alignment horizontal="center" wrapText="1"/>
      <protection locked="0"/>
    </xf>
    <xf numFmtId="0" fontId="4" fillId="2" borderId="5" xfId="2" applyFont="1" applyFill="1" applyBorder="1" applyAlignment="1" applyProtection="1">
      <alignment horizontal="center"/>
      <protection locked="0"/>
    </xf>
    <xf numFmtId="0" fontId="4" fillId="2" borderId="5" xfId="4" applyFont="1" applyFill="1" applyBorder="1" applyAlignment="1" applyProtection="1">
      <alignment horizontal="center" vertical="center"/>
      <protection locked="0"/>
    </xf>
    <xf numFmtId="0" fontId="4" fillId="2" borderId="6" xfId="4" applyFont="1" applyFill="1" applyBorder="1" applyAlignment="1" applyProtection="1">
      <alignment horizontal="center" vertical="center"/>
      <protection locked="0"/>
    </xf>
    <xf numFmtId="0" fontId="4" fillId="2" borderId="5" xfId="2" applyFont="1" applyFill="1" applyBorder="1" applyAlignment="1" applyProtection="1">
      <alignment horizontal="center" vertical="center" wrapText="1"/>
      <protection locked="0"/>
    </xf>
    <xf numFmtId="0" fontId="4" fillId="2" borderId="5" xfId="2" applyFont="1" applyFill="1" applyBorder="1" applyAlignment="1" applyProtection="1">
      <alignment horizontal="center" wrapText="1"/>
      <protection locked="0"/>
    </xf>
    <xf numFmtId="4" fontId="4" fillId="2" borderId="5" xfId="4" applyNumberFormat="1" applyFont="1" applyFill="1" applyBorder="1" applyAlignment="1" applyProtection="1">
      <alignment horizontal="center" vertical="center" wrapText="1"/>
      <protection locked="0"/>
    </xf>
    <xf numFmtId="4" fontId="4" fillId="2" borderId="6" xfId="4" applyNumberFormat="1" applyFont="1" applyFill="1" applyBorder="1" applyAlignment="1" applyProtection="1">
      <alignment horizontal="center" vertical="center" wrapText="1"/>
      <protection locked="0"/>
    </xf>
    <xf numFmtId="49" fontId="6" fillId="0" borderId="7" xfId="3" applyNumberFormat="1" applyFont="1" applyBorder="1" applyAlignment="1" applyProtection="1">
      <alignment horizontal="center" vertical="top" wrapText="1"/>
      <protection locked="0"/>
    </xf>
    <xf numFmtId="49" fontId="6" fillId="0" borderId="8" xfId="3" applyNumberFormat="1" applyFont="1" applyBorder="1" applyAlignment="1" applyProtection="1">
      <alignment horizontal="center" vertical="top" wrapText="1"/>
      <protection locked="0"/>
    </xf>
    <xf numFmtId="4" fontId="6" fillId="0" borderId="5" xfId="2" applyNumberFormat="1" applyFont="1" applyBorder="1" applyAlignment="1" applyProtection="1">
      <alignment horizontal="center" vertical="center" wrapText="1"/>
      <protection locked="0"/>
    </xf>
    <xf numFmtId="0" fontId="6" fillId="0" borderId="5" xfId="2" applyFont="1" applyBorder="1" applyAlignment="1" applyProtection="1">
      <alignment horizontal="center" vertical="center" wrapText="1"/>
      <protection locked="0"/>
    </xf>
    <xf numFmtId="0" fontId="6" fillId="0" borderId="5" xfId="2" applyFont="1" applyBorder="1" applyAlignment="1" applyProtection="1">
      <alignment vertical="center" wrapText="1"/>
      <protection locked="0"/>
    </xf>
    <xf numFmtId="10" fontId="6" fillId="0" borderId="5" xfId="1" applyNumberFormat="1" applyFont="1" applyBorder="1" applyAlignment="1" applyProtection="1">
      <alignment horizontal="center" vertical="center" wrapText="1"/>
      <protection locked="0"/>
    </xf>
    <xf numFmtId="10" fontId="6" fillId="0" borderId="5" xfId="1" applyNumberFormat="1" applyFont="1" applyBorder="1" applyAlignment="1" applyProtection="1">
      <alignment vertical="center" wrapText="1"/>
      <protection locked="0"/>
    </xf>
    <xf numFmtId="10" fontId="6" fillId="0" borderId="6" xfId="1" applyNumberFormat="1" applyFont="1" applyBorder="1" applyAlignment="1" applyProtection="1">
      <alignment vertical="center" wrapText="1"/>
      <protection locked="0"/>
    </xf>
    <xf numFmtId="0" fontId="0" fillId="3" borderId="0" xfId="0" applyFill="1" applyBorder="1"/>
    <xf numFmtId="0" fontId="0" fillId="3" borderId="0" xfId="0" applyFill="1"/>
    <xf numFmtId="49" fontId="6" fillId="0" borderId="7" xfId="3" applyNumberFormat="1" applyFont="1" applyBorder="1" applyAlignment="1" applyProtection="1">
      <alignment horizontal="left" vertical="top" wrapText="1"/>
      <protection locked="0"/>
    </xf>
    <xf numFmtId="49" fontId="6" fillId="0" borderId="8" xfId="3" applyNumberFormat="1" applyFont="1" applyBorder="1" applyAlignment="1" applyProtection="1">
      <alignment horizontal="center" vertical="center" wrapText="1"/>
      <protection locked="0"/>
    </xf>
    <xf numFmtId="1" fontId="6" fillId="0" borderId="8" xfId="3" applyNumberFormat="1" applyFont="1" applyBorder="1" applyAlignment="1" applyProtection="1">
      <alignment horizontal="center" vertical="top" wrapText="1"/>
      <protection locked="0"/>
    </xf>
    <xf numFmtId="49" fontId="6" fillId="0" borderId="8" xfId="3" applyNumberFormat="1" applyFont="1" applyBorder="1" applyAlignment="1" applyProtection="1">
      <alignment horizontal="left" vertical="top" wrapText="1"/>
      <protection locked="0"/>
    </xf>
    <xf numFmtId="49" fontId="6" fillId="0" borderId="9" xfId="3" applyNumberFormat="1" applyFont="1" applyBorder="1" applyAlignment="1" applyProtection="1">
      <alignment horizontal="left" vertical="top" wrapText="1"/>
      <protection locked="0"/>
    </xf>
    <xf numFmtId="49" fontId="6" fillId="0" borderId="10" xfId="3" applyNumberFormat="1" applyFont="1" applyBorder="1" applyAlignment="1" applyProtection="1">
      <alignment horizontal="left" vertical="top" wrapText="1"/>
      <protection locked="0"/>
    </xf>
    <xf numFmtId="3" fontId="6" fillId="0" borderId="11" xfId="2" applyNumberFormat="1" applyFont="1" applyBorder="1" applyAlignment="1" applyProtection="1">
      <alignment horizontal="right" vertical="center" wrapText="1"/>
      <protection locked="0"/>
    </xf>
    <xf numFmtId="0" fontId="6" fillId="0" borderId="11" xfId="2" applyFont="1" applyBorder="1" applyAlignment="1" applyProtection="1">
      <alignment horizontal="center" vertical="center" wrapText="1"/>
      <protection locked="0"/>
    </xf>
    <xf numFmtId="0" fontId="6" fillId="0" borderId="11" xfId="2" applyFont="1" applyBorder="1" applyAlignment="1" applyProtection="1">
      <alignment vertical="center" wrapText="1"/>
      <protection locked="0"/>
    </xf>
    <xf numFmtId="10" fontId="6" fillId="0" borderId="11" xfId="1" applyNumberFormat="1" applyFont="1" applyBorder="1" applyAlignment="1" applyProtection="1">
      <alignment horizontal="center" vertical="center" wrapText="1"/>
      <protection locked="0"/>
    </xf>
    <xf numFmtId="10" fontId="6" fillId="0" borderId="11" xfId="1" applyNumberFormat="1" applyFont="1" applyBorder="1" applyAlignment="1" applyProtection="1">
      <alignment vertical="center" wrapText="1"/>
      <protection locked="0"/>
    </xf>
    <xf numFmtId="10" fontId="6" fillId="0" borderId="12" xfId="1" applyNumberFormat="1" applyFont="1" applyBorder="1" applyAlignment="1" applyProtection="1">
      <alignment vertical="center" wrapText="1"/>
      <protection locked="0"/>
    </xf>
    <xf numFmtId="0" fontId="0" fillId="3" borderId="0" xfId="0" applyFont="1" applyFill="1" applyBorder="1" applyAlignment="1">
      <alignment horizontal="left"/>
    </xf>
    <xf numFmtId="3" fontId="2" fillId="3" borderId="13" xfId="0" applyNumberFormat="1" applyFont="1" applyFill="1" applyBorder="1" applyAlignment="1">
      <alignment horizontal="right"/>
    </xf>
    <xf numFmtId="3" fontId="2" fillId="3" borderId="14" xfId="0" applyNumberFormat="1" applyFont="1" applyFill="1" applyBorder="1" applyAlignment="1">
      <alignment horizontal="right"/>
    </xf>
    <xf numFmtId="3" fontId="2" fillId="3" borderId="15" xfId="0" applyNumberFormat="1" applyFont="1" applyFill="1" applyBorder="1" applyAlignment="1">
      <alignment horizontal="right"/>
    </xf>
    <xf numFmtId="0" fontId="0" fillId="3" borderId="0" xfId="0" applyFont="1" applyFill="1" applyBorder="1"/>
    <xf numFmtId="10" fontId="7" fillId="3" borderId="0" xfId="1" applyNumberFormat="1" applyFont="1" applyFill="1" applyBorder="1" applyAlignment="1" applyProtection="1">
      <alignment vertical="center" wrapText="1"/>
      <protection locked="0"/>
    </xf>
  </cellXfs>
  <cellStyles count="6">
    <cellStyle name="Normal" xfId="0" builtinId="0"/>
    <cellStyle name="Normal 16 6" xfId="5" xr:uid="{7CF2E33D-6B7E-4CE6-A30F-BCEAECFB5B11}"/>
    <cellStyle name="Normal 4 2" xfId="4" xr:uid="{48977EB3-4E1D-4CC1-A469-1635632772C2}"/>
    <cellStyle name="Normal 8" xfId="2" xr:uid="{9E313F8E-D9E6-4024-A8F5-4024EA37AADF}"/>
    <cellStyle name="Normal_141008Reportes Cuadros Institucionales-sectorialesADV" xfId="3" xr:uid="{B80A5DD3-2844-4C5A-8AC0-BF625DDB7BD1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CUENTA%20P&#218;BLICA\4T%202024\PLATAFORMA\3019%20ISAPEG%20CP%204T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 ESF"/>
      <sheetName val="Notas VHP"/>
      <sheetName val="Notas EFE"/>
      <sheetName val="Conciliacion_Ig"/>
      <sheetName val="Conciliacion_Eg"/>
      <sheetName val="Notas Memoria"/>
      <sheetName val="EAI"/>
      <sheetName val="EAI (2)"/>
      <sheetName val="EAE-COG"/>
      <sheetName val="EAE-CA 1"/>
      <sheetName val="EAE-CA 2"/>
      <sheetName val="EAE-CA 3"/>
      <sheetName val="EAE-CTG"/>
      <sheetName val="EAE-CFG"/>
      <sheetName val="ENT"/>
      <sheetName val="IND"/>
      <sheetName val="FFF"/>
      <sheetName val="GCP"/>
      <sheetName val="PPI SIRET"/>
      <sheetName val="PPI (2)"/>
      <sheetName val="INR"/>
      <sheetName val="IPF"/>
      <sheetName val="RBM"/>
      <sheetName val="RBI"/>
      <sheetName val="Muebles_Contable"/>
      <sheetName val="Inmuebles_Contable"/>
      <sheetName val="Rel Cta Banc"/>
      <sheetName val="DGFR"/>
      <sheetName val="Ayudas y Subsidios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9A8AB-5771-4B1A-8B0C-174CDF706507}">
  <sheetPr>
    <pageSetUpPr fitToPage="1"/>
  </sheetPr>
  <dimension ref="A1:R177"/>
  <sheetViews>
    <sheetView tabSelected="1" workbookViewId="0">
      <selection activeCell="B6" sqref="B6"/>
    </sheetView>
  </sheetViews>
  <sheetFormatPr baseColWidth="10" defaultColWidth="12" defaultRowHeight="10.199999999999999" x14ac:dyDescent="0.2"/>
  <cols>
    <col min="1" max="1" width="19.7109375" customWidth="1"/>
    <col min="2" max="2" width="79.140625" customWidth="1"/>
    <col min="3" max="3" width="12.140625" customWidth="1"/>
    <col min="4" max="4" width="17.7109375" customWidth="1"/>
    <col min="5" max="5" width="18.140625" customWidth="1"/>
    <col min="6" max="6" width="47.85546875" customWidth="1"/>
    <col min="7" max="9" width="17.28515625" customWidth="1"/>
    <col min="10" max="10" width="13.28515625" customWidth="1"/>
    <col min="11" max="11" width="13.140625" customWidth="1"/>
    <col min="14" max="14" width="12.7109375" customWidth="1"/>
  </cols>
  <sheetData>
    <row r="1" spans="1:17" ht="47.1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x14ac:dyDescent="0.2">
      <c r="A2" s="4"/>
      <c r="B2" s="5"/>
      <c r="C2" s="5"/>
      <c r="D2" s="5"/>
      <c r="E2" s="5"/>
      <c r="F2" s="5"/>
      <c r="G2" s="6" t="s">
        <v>1</v>
      </c>
      <c r="H2" s="6"/>
      <c r="I2" s="6"/>
      <c r="J2" s="6" t="s">
        <v>2</v>
      </c>
      <c r="K2" s="6"/>
      <c r="L2" s="6"/>
      <c r="M2" s="6"/>
      <c r="N2" s="7" t="s">
        <v>3</v>
      </c>
      <c r="O2" s="7"/>
      <c r="P2" s="8" t="s">
        <v>4</v>
      </c>
      <c r="Q2" s="9"/>
    </row>
    <row r="3" spans="1:17" ht="30.6" x14ac:dyDescent="0.2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10" t="s">
        <v>11</v>
      </c>
      <c r="H3" s="10" t="s">
        <v>12</v>
      </c>
      <c r="I3" s="10" t="s">
        <v>13</v>
      </c>
      <c r="J3" s="10" t="s">
        <v>14</v>
      </c>
      <c r="K3" s="10" t="s">
        <v>12</v>
      </c>
      <c r="L3" s="10" t="s">
        <v>15</v>
      </c>
      <c r="M3" s="10" t="s">
        <v>16</v>
      </c>
      <c r="N3" s="11" t="s">
        <v>17</v>
      </c>
      <c r="O3" s="11" t="s">
        <v>18</v>
      </c>
      <c r="P3" s="12" t="s">
        <v>19</v>
      </c>
      <c r="Q3" s="13" t="s">
        <v>20</v>
      </c>
    </row>
    <row r="4" spans="1:17" x14ac:dyDescent="0.2">
      <c r="A4" s="14" t="s">
        <v>21</v>
      </c>
      <c r="B4" s="15" t="s">
        <v>22</v>
      </c>
      <c r="C4" s="15" t="s">
        <v>23</v>
      </c>
      <c r="D4" s="15" t="s">
        <v>24</v>
      </c>
      <c r="E4" s="15" t="s">
        <v>25</v>
      </c>
      <c r="F4" s="15" t="s">
        <v>26</v>
      </c>
      <c r="G4" s="16">
        <v>0</v>
      </c>
      <c r="H4" s="16">
        <v>72520</v>
      </c>
      <c r="I4" s="16">
        <v>72520</v>
      </c>
      <c r="J4" s="17"/>
      <c r="K4" s="17"/>
      <c r="L4" s="17"/>
      <c r="M4" s="18" t="s">
        <v>27</v>
      </c>
      <c r="N4" s="19">
        <f t="shared" ref="N4:N67" si="0">IF(G4&gt;0,I4/G4,0)</f>
        <v>0</v>
      </c>
      <c r="O4" s="19">
        <f t="shared" ref="O4:O67" si="1">IF(H4&gt;0,I4/H4,0)</f>
        <v>1</v>
      </c>
      <c r="P4" s="20">
        <f t="shared" ref="P4:P67" si="2">IF(J4=0,0,L4/J4)</f>
        <v>0</v>
      </c>
      <c r="Q4" s="21">
        <f t="shared" ref="Q4:Q67" si="3">IF(L4=0,0,L4/K4)</f>
        <v>0</v>
      </c>
    </row>
    <row r="5" spans="1:17" x14ac:dyDescent="0.2">
      <c r="A5" s="14" t="s">
        <v>28</v>
      </c>
      <c r="B5" s="15" t="s">
        <v>29</v>
      </c>
      <c r="C5" s="15" t="s">
        <v>23</v>
      </c>
      <c r="D5" s="15" t="s">
        <v>24</v>
      </c>
      <c r="E5" s="15" t="s">
        <v>30</v>
      </c>
      <c r="F5" s="15" t="s">
        <v>31</v>
      </c>
      <c r="G5" s="16">
        <v>0</v>
      </c>
      <c r="H5" s="16">
        <v>9850</v>
      </c>
      <c r="I5" s="16">
        <v>9850</v>
      </c>
      <c r="J5" s="17"/>
      <c r="K5" s="17"/>
      <c r="L5" s="17"/>
      <c r="M5" s="18" t="s">
        <v>27</v>
      </c>
      <c r="N5" s="19">
        <f t="shared" si="0"/>
        <v>0</v>
      </c>
      <c r="O5" s="19">
        <f t="shared" si="1"/>
        <v>1</v>
      </c>
      <c r="P5" s="20">
        <f t="shared" si="2"/>
        <v>0</v>
      </c>
      <c r="Q5" s="21">
        <f t="shared" si="3"/>
        <v>0</v>
      </c>
    </row>
    <row r="6" spans="1:17" ht="26.25" customHeight="1" x14ac:dyDescent="0.2">
      <c r="A6" s="14" t="s">
        <v>32</v>
      </c>
      <c r="B6" s="15" t="s">
        <v>33</v>
      </c>
      <c r="C6" s="15" t="s">
        <v>23</v>
      </c>
      <c r="D6" s="15" t="s">
        <v>24</v>
      </c>
      <c r="E6" s="15" t="s">
        <v>34</v>
      </c>
      <c r="F6" s="15" t="s">
        <v>35</v>
      </c>
      <c r="G6" s="16">
        <v>0</v>
      </c>
      <c r="H6" s="16">
        <v>7979</v>
      </c>
      <c r="I6" s="16">
        <v>0</v>
      </c>
      <c r="J6" s="17"/>
      <c r="K6" s="17"/>
      <c r="L6" s="17"/>
      <c r="M6" s="18" t="s">
        <v>27</v>
      </c>
      <c r="N6" s="19">
        <f t="shared" si="0"/>
        <v>0</v>
      </c>
      <c r="O6" s="19">
        <f t="shared" si="1"/>
        <v>0</v>
      </c>
      <c r="P6" s="20">
        <f t="shared" si="2"/>
        <v>0</v>
      </c>
      <c r="Q6" s="21">
        <f t="shared" si="3"/>
        <v>0</v>
      </c>
    </row>
    <row r="7" spans="1:17" ht="20.399999999999999" x14ac:dyDescent="0.2">
      <c r="A7" s="14" t="s">
        <v>36</v>
      </c>
      <c r="B7" s="15" t="s">
        <v>33</v>
      </c>
      <c r="C7" s="15" t="s">
        <v>23</v>
      </c>
      <c r="D7" s="15" t="s">
        <v>24</v>
      </c>
      <c r="E7" s="15" t="s">
        <v>37</v>
      </c>
      <c r="F7" s="15" t="s">
        <v>38</v>
      </c>
      <c r="G7" s="16">
        <v>0</v>
      </c>
      <c r="H7" s="16">
        <v>8095</v>
      </c>
      <c r="I7" s="16">
        <v>8095</v>
      </c>
      <c r="J7" s="17"/>
      <c r="K7" s="17"/>
      <c r="L7" s="17"/>
      <c r="M7" s="18" t="s">
        <v>27</v>
      </c>
      <c r="N7" s="19">
        <f t="shared" si="0"/>
        <v>0</v>
      </c>
      <c r="O7" s="19">
        <f t="shared" si="1"/>
        <v>1</v>
      </c>
      <c r="P7" s="20">
        <f t="shared" si="2"/>
        <v>0</v>
      </c>
      <c r="Q7" s="21">
        <f t="shared" si="3"/>
        <v>0</v>
      </c>
    </row>
    <row r="8" spans="1:17" x14ac:dyDescent="0.2">
      <c r="A8" s="14" t="s">
        <v>39</v>
      </c>
      <c r="B8" s="15" t="s">
        <v>40</v>
      </c>
      <c r="C8" s="15" t="s">
        <v>23</v>
      </c>
      <c r="D8" s="15" t="s">
        <v>24</v>
      </c>
      <c r="E8" s="15" t="s">
        <v>41</v>
      </c>
      <c r="F8" s="15" t="s">
        <v>42</v>
      </c>
      <c r="G8" s="16">
        <v>0</v>
      </c>
      <c r="H8" s="16">
        <v>39400</v>
      </c>
      <c r="I8" s="16">
        <v>39400</v>
      </c>
      <c r="J8" s="17"/>
      <c r="K8" s="17"/>
      <c r="L8" s="17"/>
      <c r="M8" s="18" t="s">
        <v>27</v>
      </c>
      <c r="N8" s="19">
        <f t="shared" si="0"/>
        <v>0</v>
      </c>
      <c r="O8" s="19">
        <f t="shared" si="1"/>
        <v>1</v>
      </c>
      <c r="P8" s="20">
        <f t="shared" si="2"/>
        <v>0</v>
      </c>
      <c r="Q8" s="21">
        <f t="shared" si="3"/>
        <v>0</v>
      </c>
    </row>
    <row r="9" spans="1:17" x14ac:dyDescent="0.2">
      <c r="A9" s="14" t="s">
        <v>43</v>
      </c>
      <c r="B9" s="15" t="s">
        <v>44</v>
      </c>
      <c r="C9" s="15" t="s">
        <v>23</v>
      </c>
      <c r="D9" s="15" t="s">
        <v>24</v>
      </c>
      <c r="E9" s="15" t="s">
        <v>45</v>
      </c>
      <c r="F9" s="15" t="s">
        <v>46</v>
      </c>
      <c r="G9" s="16">
        <v>0</v>
      </c>
      <c r="H9" s="16">
        <v>69924.800000000003</v>
      </c>
      <c r="I9" s="16">
        <v>69924.800000000003</v>
      </c>
      <c r="J9" s="17"/>
      <c r="K9" s="17"/>
      <c r="L9" s="17"/>
      <c r="M9" s="18" t="s">
        <v>27</v>
      </c>
      <c r="N9" s="19">
        <f t="shared" si="0"/>
        <v>0</v>
      </c>
      <c r="O9" s="19">
        <f t="shared" si="1"/>
        <v>1</v>
      </c>
      <c r="P9" s="20">
        <f t="shared" si="2"/>
        <v>0</v>
      </c>
      <c r="Q9" s="21">
        <f t="shared" si="3"/>
        <v>0</v>
      </c>
    </row>
    <row r="10" spans="1:17" x14ac:dyDescent="0.2">
      <c r="A10" s="14" t="s">
        <v>47</v>
      </c>
      <c r="B10" s="15" t="s">
        <v>48</v>
      </c>
      <c r="C10" s="15" t="s">
        <v>23</v>
      </c>
      <c r="D10" s="15" t="s">
        <v>24</v>
      </c>
      <c r="E10" s="15" t="s">
        <v>49</v>
      </c>
      <c r="F10" s="15" t="s">
        <v>50</v>
      </c>
      <c r="G10" s="16">
        <v>0</v>
      </c>
      <c r="H10" s="16">
        <v>92894.8</v>
      </c>
      <c r="I10" s="16">
        <v>92894.8</v>
      </c>
      <c r="J10" s="17"/>
      <c r="K10" s="17"/>
      <c r="L10" s="17"/>
      <c r="M10" s="18" t="s">
        <v>27</v>
      </c>
      <c r="N10" s="19">
        <f t="shared" si="0"/>
        <v>0</v>
      </c>
      <c r="O10" s="19">
        <f t="shared" si="1"/>
        <v>1</v>
      </c>
      <c r="P10" s="20">
        <f t="shared" si="2"/>
        <v>0</v>
      </c>
      <c r="Q10" s="21">
        <f t="shared" si="3"/>
        <v>0</v>
      </c>
    </row>
    <row r="11" spans="1:17" x14ac:dyDescent="0.2">
      <c r="A11" s="14" t="s">
        <v>51</v>
      </c>
      <c r="B11" s="15" t="s">
        <v>52</v>
      </c>
      <c r="C11" s="15" t="s">
        <v>23</v>
      </c>
      <c r="D11" s="15" t="s">
        <v>24</v>
      </c>
      <c r="E11" s="15" t="s">
        <v>53</v>
      </c>
      <c r="F11" s="15" t="s">
        <v>54</v>
      </c>
      <c r="G11" s="16">
        <v>0</v>
      </c>
      <c r="H11" s="16">
        <v>752581.8</v>
      </c>
      <c r="I11" s="16">
        <v>545684.19999999995</v>
      </c>
      <c r="J11" s="17"/>
      <c r="K11" s="17"/>
      <c r="L11" s="17"/>
      <c r="M11" s="18" t="s">
        <v>27</v>
      </c>
      <c r="N11" s="19">
        <f t="shared" si="0"/>
        <v>0</v>
      </c>
      <c r="O11" s="19">
        <f t="shared" si="1"/>
        <v>0.72508290793107133</v>
      </c>
      <c r="P11" s="20">
        <f t="shared" si="2"/>
        <v>0</v>
      </c>
      <c r="Q11" s="21">
        <f t="shared" si="3"/>
        <v>0</v>
      </c>
    </row>
    <row r="12" spans="1:17" x14ac:dyDescent="0.2">
      <c r="A12" s="14" t="s">
        <v>55</v>
      </c>
      <c r="B12" s="15" t="s">
        <v>56</v>
      </c>
      <c r="C12" s="15" t="s">
        <v>23</v>
      </c>
      <c r="D12" s="15" t="s">
        <v>24</v>
      </c>
      <c r="E12" s="15" t="s">
        <v>57</v>
      </c>
      <c r="F12" s="15" t="s">
        <v>58</v>
      </c>
      <c r="G12" s="16">
        <v>0</v>
      </c>
      <c r="H12" s="16">
        <v>173754.8</v>
      </c>
      <c r="I12" s="16">
        <v>173754.8</v>
      </c>
      <c r="J12" s="17"/>
      <c r="K12" s="17"/>
      <c r="L12" s="17"/>
      <c r="M12" s="18" t="s">
        <v>27</v>
      </c>
      <c r="N12" s="19">
        <f t="shared" si="0"/>
        <v>0</v>
      </c>
      <c r="O12" s="19">
        <f t="shared" si="1"/>
        <v>1</v>
      </c>
      <c r="P12" s="20">
        <f t="shared" si="2"/>
        <v>0</v>
      </c>
      <c r="Q12" s="21">
        <f t="shared" si="3"/>
        <v>0</v>
      </c>
    </row>
    <row r="13" spans="1:17" x14ac:dyDescent="0.2">
      <c r="A13" s="14" t="s">
        <v>59</v>
      </c>
      <c r="B13" s="15" t="s">
        <v>60</v>
      </c>
      <c r="C13" s="15" t="s">
        <v>23</v>
      </c>
      <c r="D13" s="15" t="s">
        <v>24</v>
      </c>
      <c r="E13" s="15" t="s">
        <v>61</v>
      </c>
      <c r="F13" s="15" t="s">
        <v>62</v>
      </c>
      <c r="G13" s="16">
        <v>0</v>
      </c>
      <c r="H13" s="16">
        <v>86072</v>
      </c>
      <c r="I13" s="16">
        <v>86072</v>
      </c>
      <c r="J13" s="17"/>
      <c r="K13" s="17"/>
      <c r="L13" s="17"/>
      <c r="M13" s="18" t="s">
        <v>27</v>
      </c>
      <c r="N13" s="19">
        <f t="shared" si="0"/>
        <v>0</v>
      </c>
      <c r="O13" s="19">
        <f t="shared" si="1"/>
        <v>1</v>
      </c>
      <c r="P13" s="20">
        <f t="shared" si="2"/>
        <v>0</v>
      </c>
      <c r="Q13" s="21">
        <f t="shared" si="3"/>
        <v>0</v>
      </c>
    </row>
    <row r="14" spans="1:17" x14ac:dyDescent="0.2">
      <c r="A14" s="14" t="s">
        <v>63</v>
      </c>
      <c r="B14" s="15" t="s">
        <v>64</v>
      </c>
      <c r="C14" s="15" t="s">
        <v>23</v>
      </c>
      <c r="D14" s="15" t="s">
        <v>24</v>
      </c>
      <c r="E14" s="15" t="s">
        <v>61</v>
      </c>
      <c r="F14" s="15" t="s">
        <v>62</v>
      </c>
      <c r="G14" s="16">
        <v>0</v>
      </c>
      <c r="H14" s="16">
        <v>86072</v>
      </c>
      <c r="I14" s="16">
        <v>86072</v>
      </c>
      <c r="J14" s="17"/>
      <c r="K14" s="17"/>
      <c r="L14" s="17"/>
      <c r="M14" s="18" t="s">
        <v>27</v>
      </c>
      <c r="N14" s="19">
        <f t="shared" si="0"/>
        <v>0</v>
      </c>
      <c r="O14" s="19">
        <f t="shared" si="1"/>
        <v>1</v>
      </c>
      <c r="P14" s="20">
        <f t="shared" si="2"/>
        <v>0</v>
      </c>
      <c r="Q14" s="21">
        <f t="shared" si="3"/>
        <v>0</v>
      </c>
    </row>
    <row r="15" spans="1:17" x14ac:dyDescent="0.2">
      <c r="A15" s="14" t="s">
        <v>65</v>
      </c>
      <c r="B15" s="15" t="s">
        <v>66</v>
      </c>
      <c r="C15" s="15" t="s">
        <v>23</v>
      </c>
      <c r="D15" s="15" t="s">
        <v>24</v>
      </c>
      <c r="E15" s="15" t="s">
        <v>61</v>
      </c>
      <c r="F15" s="15" t="s">
        <v>62</v>
      </c>
      <c r="G15" s="16">
        <v>0</v>
      </c>
      <c r="H15" s="16">
        <v>68857.600000000006</v>
      </c>
      <c r="I15" s="16">
        <v>68857.600000000006</v>
      </c>
      <c r="J15" s="17"/>
      <c r="K15" s="17"/>
      <c r="L15" s="17"/>
      <c r="M15" s="18" t="s">
        <v>27</v>
      </c>
      <c r="N15" s="19">
        <f t="shared" si="0"/>
        <v>0</v>
      </c>
      <c r="O15" s="19">
        <f t="shared" si="1"/>
        <v>1</v>
      </c>
      <c r="P15" s="20">
        <f t="shared" si="2"/>
        <v>0</v>
      </c>
      <c r="Q15" s="21">
        <f t="shared" si="3"/>
        <v>0</v>
      </c>
    </row>
    <row r="16" spans="1:17" x14ac:dyDescent="0.2">
      <c r="A16" s="14" t="s">
        <v>67</v>
      </c>
      <c r="B16" s="15" t="s">
        <v>68</v>
      </c>
      <c r="C16" s="15" t="s">
        <v>23</v>
      </c>
      <c r="D16" s="15" t="s">
        <v>24</v>
      </c>
      <c r="E16" s="15" t="s">
        <v>61</v>
      </c>
      <c r="F16" s="15" t="s">
        <v>62</v>
      </c>
      <c r="G16" s="16">
        <v>0</v>
      </c>
      <c r="H16" s="16">
        <v>51643.199999999997</v>
      </c>
      <c r="I16" s="16">
        <v>51643.199999999997</v>
      </c>
      <c r="J16" s="17"/>
      <c r="K16" s="17"/>
      <c r="L16" s="17"/>
      <c r="M16" s="18" t="s">
        <v>27</v>
      </c>
      <c r="N16" s="19">
        <f t="shared" si="0"/>
        <v>0</v>
      </c>
      <c r="O16" s="19">
        <f t="shared" si="1"/>
        <v>1</v>
      </c>
      <c r="P16" s="20">
        <f t="shared" si="2"/>
        <v>0</v>
      </c>
      <c r="Q16" s="21">
        <f t="shared" si="3"/>
        <v>0</v>
      </c>
    </row>
    <row r="17" spans="1:17" x14ac:dyDescent="0.2">
      <c r="A17" s="14" t="s">
        <v>69</v>
      </c>
      <c r="B17" s="15" t="s">
        <v>70</v>
      </c>
      <c r="C17" s="15" t="s">
        <v>23</v>
      </c>
      <c r="D17" s="15" t="s">
        <v>24</v>
      </c>
      <c r="E17" s="15" t="s">
        <v>61</v>
      </c>
      <c r="F17" s="15" t="s">
        <v>62</v>
      </c>
      <c r="G17" s="16">
        <v>0</v>
      </c>
      <c r="H17" s="16">
        <v>86072</v>
      </c>
      <c r="I17" s="16">
        <v>86072</v>
      </c>
      <c r="J17" s="17"/>
      <c r="K17" s="17"/>
      <c r="L17" s="17"/>
      <c r="M17" s="18" t="s">
        <v>27</v>
      </c>
      <c r="N17" s="19">
        <f t="shared" si="0"/>
        <v>0</v>
      </c>
      <c r="O17" s="19">
        <f t="shared" si="1"/>
        <v>1</v>
      </c>
      <c r="P17" s="20">
        <f t="shared" si="2"/>
        <v>0</v>
      </c>
      <c r="Q17" s="21">
        <f t="shared" si="3"/>
        <v>0</v>
      </c>
    </row>
    <row r="18" spans="1:17" x14ac:dyDescent="0.2">
      <c r="A18" s="14" t="s">
        <v>71</v>
      </c>
      <c r="B18" s="15" t="s">
        <v>72</v>
      </c>
      <c r="C18" s="15" t="s">
        <v>23</v>
      </c>
      <c r="D18" s="15" t="s">
        <v>24</v>
      </c>
      <c r="E18" s="15" t="s">
        <v>61</v>
      </c>
      <c r="F18" s="15" t="s">
        <v>62</v>
      </c>
      <c r="G18" s="16">
        <v>0</v>
      </c>
      <c r="H18" s="16">
        <v>86072</v>
      </c>
      <c r="I18" s="16">
        <v>86072</v>
      </c>
      <c r="J18" s="17"/>
      <c r="K18" s="17"/>
      <c r="L18" s="17"/>
      <c r="M18" s="18" t="s">
        <v>27</v>
      </c>
      <c r="N18" s="19">
        <f t="shared" si="0"/>
        <v>0</v>
      </c>
      <c r="O18" s="19">
        <f t="shared" si="1"/>
        <v>1</v>
      </c>
      <c r="P18" s="20">
        <f t="shared" si="2"/>
        <v>0</v>
      </c>
      <c r="Q18" s="21">
        <f t="shared" si="3"/>
        <v>0</v>
      </c>
    </row>
    <row r="19" spans="1:17" x14ac:dyDescent="0.2">
      <c r="A19" s="14" t="s">
        <v>73</v>
      </c>
      <c r="B19" s="15" t="s">
        <v>74</v>
      </c>
      <c r="C19" s="15" t="s">
        <v>23</v>
      </c>
      <c r="D19" s="15" t="s">
        <v>24</v>
      </c>
      <c r="E19" s="15" t="s">
        <v>61</v>
      </c>
      <c r="F19" s="15" t="s">
        <v>62</v>
      </c>
      <c r="G19" s="16">
        <v>0</v>
      </c>
      <c r="H19" s="16">
        <v>86072</v>
      </c>
      <c r="I19" s="16">
        <v>86072</v>
      </c>
      <c r="J19" s="17"/>
      <c r="K19" s="17"/>
      <c r="L19" s="17"/>
      <c r="M19" s="18" t="s">
        <v>27</v>
      </c>
      <c r="N19" s="19">
        <f t="shared" si="0"/>
        <v>0</v>
      </c>
      <c r="O19" s="19">
        <f t="shared" si="1"/>
        <v>1</v>
      </c>
      <c r="P19" s="20">
        <f t="shared" si="2"/>
        <v>0</v>
      </c>
      <c r="Q19" s="21">
        <f t="shared" si="3"/>
        <v>0</v>
      </c>
    </row>
    <row r="20" spans="1:17" x14ac:dyDescent="0.2">
      <c r="A20" s="14" t="s">
        <v>75</v>
      </c>
      <c r="B20" s="15" t="s">
        <v>76</v>
      </c>
      <c r="C20" s="15" t="s">
        <v>23</v>
      </c>
      <c r="D20" s="15" t="s">
        <v>24</v>
      </c>
      <c r="E20" s="15" t="s">
        <v>61</v>
      </c>
      <c r="F20" s="15" t="s">
        <v>62</v>
      </c>
      <c r="G20" s="16">
        <v>0</v>
      </c>
      <c r="H20" s="16">
        <v>86072</v>
      </c>
      <c r="I20" s="16">
        <v>86072</v>
      </c>
      <c r="J20" s="17"/>
      <c r="K20" s="17"/>
      <c r="L20" s="17"/>
      <c r="M20" s="18" t="s">
        <v>27</v>
      </c>
      <c r="N20" s="19">
        <f t="shared" si="0"/>
        <v>0</v>
      </c>
      <c r="O20" s="19">
        <f t="shared" si="1"/>
        <v>1</v>
      </c>
      <c r="P20" s="20">
        <f t="shared" si="2"/>
        <v>0</v>
      </c>
      <c r="Q20" s="21">
        <f t="shared" si="3"/>
        <v>0</v>
      </c>
    </row>
    <row r="21" spans="1:17" x14ac:dyDescent="0.2">
      <c r="A21" s="14" t="s">
        <v>77</v>
      </c>
      <c r="B21" s="15" t="s">
        <v>78</v>
      </c>
      <c r="C21" s="15" t="s">
        <v>23</v>
      </c>
      <c r="D21" s="15" t="s">
        <v>24</v>
      </c>
      <c r="E21" s="15" t="s">
        <v>61</v>
      </c>
      <c r="F21" s="15" t="s">
        <v>62</v>
      </c>
      <c r="G21" s="16">
        <v>0</v>
      </c>
      <c r="H21" s="16">
        <v>172144</v>
      </c>
      <c r="I21" s="16">
        <v>172144</v>
      </c>
      <c r="J21" s="17"/>
      <c r="K21" s="17"/>
      <c r="L21" s="17"/>
      <c r="M21" s="18" t="s">
        <v>27</v>
      </c>
      <c r="N21" s="19">
        <f t="shared" si="0"/>
        <v>0</v>
      </c>
      <c r="O21" s="19">
        <f t="shared" si="1"/>
        <v>1</v>
      </c>
      <c r="P21" s="20">
        <f t="shared" si="2"/>
        <v>0</v>
      </c>
      <c r="Q21" s="21">
        <f t="shared" si="3"/>
        <v>0</v>
      </c>
    </row>
    <row r="22" spans="1:17" x14ac:dyDescent="0.2">
      <c r="A22" s="14" t="s">
        <v>79</v>
      </c>
      <c r="B22" s="15" t="s">
        <v>80</v>
      </c>
      <c r="C22" s="15" t="s">
        <v>23</v>
      </c>
      <c r="D22" s="15" t="s">
        <v>24</v>
      </c>
      <c r="E22" s="15" t="s">
        <v>61</v>
      </c>
      <c r="F22" s="15" t="s">
        <v>62</v>
      </c>
      <c r="G22" s="16">
        <v>0</v>
      </c>
      <c r="H22" s="16">
        <v>86072</v>
      </c>
      <c r="I22" s="16">
        <v>86072</v>
      </c>
      <c r="J22" s="17"/>
      <c r="K22" s="17"/>
      <c r="L22" s="17"/>
      <c r="M22" s="18" t="s">
        <v>27</v>
      </c>
      <c r="N22" s="19">
        <f t="shared" si="0"/>
        <v>0</v>
      </c>
      <c r="O22" s="19">
        <f t="shared" si="1"/>
        <v>1</v>
      </c>
      <c r="P22" s="20">
        <f t="shared" si="2"/>
        <v>0</v>
      </c>
      <c r="Q22" s="21">
        <f t="shared" si="3"/>
        <v>0</v>
      </c>
    </row>
    <row r="23" spans="1:17" x14ac:dyDescent="0.2">
      <c r="A23" s="14" t="s">
        <v>81</v>
      </c>
      <c r="B23" s="15" t="s">
        <v>82</v>
      </c>
      <c r="C23" s="15" t="s">
        <v>23</v>
      </c>
      <c r="D23" s="15" t="s">
        <v>24</v>
      </c>
      <c r="E23" s="15" t="s">
        <v>83</v>
      </c>
      <c r="F23" s="15" t="s">
        <v>84</v>
      </c>
      <c r="G23" s="16">
        <v>0</v>
      </c>
      <c r="H23" s="16">
        <v>3165.75</v>
      </c>
      <c r="I23" s="16">
        <v>3165.75</v>
      </c>
      <c r="J23" s="17"/>
      <c r="K23" s="17"/>
      <c r="L23" s="17"/>
      <c r="M23" s="18" t="s">
        <v>27</v>
      </c>
      <c r="N23" s="19">
        <f t="shared" si="0"/>
        <v>0</v>
      </c>
      <c r="O23" s="19">
        <f t="shared" si="1"/>
        <v>1</v>
      </c>
      <c r="P23" s="20">
        <f t="shared" si="2"/>
        <v>0</v>
      </c>
      <c r="Q23" s="21">
        <f t="shared" si="3"/>
        <v>0</v>
      </c>
    </row>
    <row r="24" spans="1:17" x14ac:dyDescent="0.2">
      <c r="A24" s="14" t="s">
        <v>85</v>
      </c>
      <c r="B24" s="15" t="s">
        <v>86</v>
      </c>
      <c r="C24" s="15" t="s">
        <v>23</v>
      </c>
      <c r="D24" s="15" t="s">
        <v>24</v>
      </c>
      <c r="E24" s="15" t="s">
        <v>87</v>
      </c>
      <c r="F24" s="15" t="s">
        <v>88</v>
      </c>
      <c r="G24" s="16">
        <v>0</v>
      </c>
      <c r="H24" s="16">
        <v>272372.76</v>
      </c>
      <c r="I24" s="16">
        <v>161460</v>
      </c>
      <c r="J24" s="17"/>
      <c r="K24" s="17"/>
      <c r="L24" s="17"/>
      <c r="M24" s="18" t="s">
        <v>27</v>
      </c>
      <c r="N24" s="19">
        <f t="shared" si="0"/>
        <v>0</v>
      </c>
      <c r="O24" s="19">
        <f t="shared" si="1"/>
        <v>0.5927905565886985</v>
      </c>
      <c r="P24" s="20">
        <f t="shared" si="2"/>
        <v>0</v>
      </c>
      <c r="Q24" s="21">
        <f t="shared" si="3"/>
        <v>0</v>
      </c>
    </row>
    <row r="25" spans="1:17" x14ac:dyDescent="0.2">
      <c r="A25" s="14" t="s">
        <v>89</v>
      </c>
      <c r="B25" s="15" t="s">
        <v>86</v>
      </c>
      <c r="C25" s="15" t="s">
        <v>23</v>
      </c>
      <c r="D25" s="15" t="s">
        <v>24</v>
      </c>
      <c r="E25" s="15" t="s">
        <v>90</v>
      </c>
      <c r="F25" s="15" t="s">
        <v>91</v>
      </c>
      <c r="G25" s="16">
        <v>0</v>
      </c>
      <c r="H25" s="16">
        <v>105627.24</v>
      </c>
      <c r="I25" s="16">
        <v>0</v>
      </c>
      <c r="J25" s="17"/>
      <c r="K25" s="17"/>
      <c r="L25" s="17"/>
      <c r="M25" s="18" t="s">
        <v>27</v>
      </c>
      <c r="N25" s="19">
        <f t="shared" si="0"/>
        <v>0</v>
      </c>
      <c r="O25" s="19">
        <f t="shared" si="1"/>
        <v>0</v>
      </c>
      <c r="P25" s="20">
        <f t="shared" si="2"/>
        <v>0</v>
      </c>
      <c r="Q25" s="21">
        <f t="shared" si="3"/>
        <v>0</v>
      </c>
    </row>
    <row r="26" spans="1:17" x14ac:dyDescent="0.2">
      <c r="A26" s="14" t="s">
        <v>92</v>
      </c>
      <c r="B26" s="15" t="s">
        <v>93</v>
      </c>
      <c r="C26" s="15" t="s">
        <v>23</v>
      </c>
      <c r="D26" s="15" t="s">
        <v>24</v>
      </c>
      <c r="E26" s="15" t="s">
        <v>94</v>
      </c>
      <c r="F26" s="15" t="s">
        <v>95</v>
      </c>
      <c r="G26" s="16">
        <v>0</v>
      </c>
      <c r="H26" s="16">
        <v>0</v>
      </c>
      <c r="I26" s="16">
        <v>0</v>
      </c>
      <c r="J26" s="17"/>
      <c r="K26" s="17"/>
      <c r="L26" s="17"/>
      <c r="M26" s="18" t="s">
        <v>27</v>
      </c>
      <c r="N26" s="19">
        <f t="shared" si="0"/>
        <v>0</v>
      </c>
      <c r="O26" s="19">
        <f t="shared" si="1"/>
        <v>0</v>
      </c>
      <c r="P26" s="20">
        <f t="shared" si="2"/>
        <v>0</v>
      </c>
      <c r="Q26" s="21">
        <f t="shared" si="3"/>
        <v>0</v>
      </c>
    </row>
    <row r="27" spans="1:17" x14ac:dyDescent="0.2">
      <c r="A27" s="14" t="s">
        <v>96</v>
      </c>
      <c r="B27" s="15" t="s">
        <v>97</v>
      </c>
      <c r="C27" s="15" t="s">
        <v>23</v>
      </c>
      <c r="D27" s="15" t="s">
        <v>24</v>
      </c>
      <c r="E27" s="15" t="s">
        <v>98</v>
      </c>
      <c r="F27" s="15" t="s">
        <v>99</v>
      </c>
      <c r="G27" s="16">
        <v>0</v>
      </c>
      <c r="H27" s="16">
        <v>49764</v>
      </c>
      <c r="I27" s="16">
        <v>49764</v>
      </c>
      <c r="J27" s="17"/>
      <c r="K27" s="17"/>
      <c r="L27" s="17"/>
      <c r="M27" s="18" t="s">
        <v>27</v>
      </c>
      <c r="N27" s="19">
        <f t="shared" si="0"/>
        <v>0</v>
      </c>
      <c r="O27" s="19">
        <f t="shared" si="1"/>
        <v>1</v>
      </c>
      <c r="P27" s="20">
        <f t="shared" si="2"/>
        <v>0</v>
      </c>
      <c r="Q27" s="21">
        <f t="shared" si="3"/>
        <v>0</v>
      </c>
    </row>
    <row r="28" spans="1:17" x14ac:dyDescent="0.2">
      <c r="A28" s="14" t="s">
        <v>28</v>
      </c>
      <c r="B28" s="15" t="s">
        <v>29</v>
      </c>
      <c r="C28" s="15" t="s">
        <v>100</v>
      </c>
      <c r="D28" s="15" t="s">
        <v>24</v>
      </c>
      <c r="E28" s="15" t="s">
        <v>30</v>
      </c>
      <c r="F28" s="15" t="s">
        <v>31</v>
      </c>
      <c r="G28" s="16">
        <v>0</v>
      </c>
      <c r="H28" s="16">
        <v>39500</v>
      </c>
      <c r="I28" s="16">
        <v>39500</v>
      </c>
      <c r="J28" s="17"/>
      <c r="K28" s="17"/>
      <c r="L28" s="17"/>
      <c r="M28" s="18" t="s">
        <v>27</v>
      </c>
      <c r="N28" s="19">
        <f t="shared" si="0"/>
        <v>0</v>
      </c>
      <c r="O28" s="19">
        <f t="shared" si="1"/>
        <v>1</v>
      </c>
      <c r="P28" s="20">
        <f t="shared" si="2"/>
        <v>0</v>
      </c>
      <c r="Q28" s="21">
        <f t="shared" si="3"/>
        <v>0</v>
      </c>
    </row>
    <row r="29" spans="1:17" x14ac:dyDescent="0.2">
      <c r="A29" s="14" t="s">
        <v>43</v>
      </c>
      <c r="B29" s="15" t="s">
        <v>44</v>
      </c>
      <c r="C29" s="15" t="s">
        <v>100</v>
      </c>
      <c r="D29" s="15" t="s">
        <v>24</v>
      </c>
      <c r="E29" s="15" t="s">
        <v>45</v>
      </c>
      <c r="F29" s="15" t="s">
        <v>46</v>
      </c>
      <c r="G29" s="16">
        <v>0</v>
      </c>
      <c r="H29" s="16">
        <v>54677.760000000002</v>
      </c>
      <c r="I29" s="16">
        <v>54677.760000000002</v>
      </c>
      <c r="J29" s="17"/>
      <c r="K29" s="17"/>
      <c r="L29" s="17"/>
      <c r="M29" s="18" t="s">
        <v>27</v>
      </c>
      <c r="N29" s="19">
        <f t="shared" si="0"/>
        <v>0</v>
      </c>
      <c r="O29" s="19">
        <f t="shared" si="1"/>
        <v>1</v>
      </c>
      <c r="P29" s="20">
        <f t="shared" si="2"/>
        <v>0</v>
      </c>
      <c r="Q29" s="21">
        <f t="shared" si="3"/>
        <v>0</v>
      </c>
    </row>
    <row r="30" spans="1:17" x14ac:dyDescent="0.2">
      <c r="A30" s="14" t="s">
        <v>28</v>
      </c>
      <c r="B30" s="15" t="s">
        <v>29</v>
      </c>
      <c r="C30" s="15" t="s">
        <v>101</v>
      </c>
      <c r="D30" s="15" t="s">
        <v>24</v>
      </c>
      <c r="E30" s="15" t="s">
        <v>30</v>
      </c>
      <c r="F30" s="15" t="s">
        <v>31</v>
      </c>
      <c r="G30" s="16">
        <v>0</v>
      </c>
      <c r="H30" s="16">
        <v>29612.48</v>
      </c>
      <c r="I30" s="16">
        <v>29612.48</v>
      </c>
      <c r="J30" s="17"/>
      <c r="K30" s="17"/>
      <c r="L30" s="17"/>
      <c r="M30" s="18" t="s">
        <v>27</v>
      </c>
      <c r="N30" s="19">
        <f t="shared" si="0"/>
        <v>0</v>
      </c>
      <c r="O30" s="19">
        <f t="shared" si="1"/>
        <v>1</v>
      </c>
      <c r="P30" s="20">
        <f t="shared" si="2"/>
        <v>0</v>
      </c>
      <c r="Q30" s="21">
        <f t="shared" si="3"/>
        <v>0</v>
      </c>
    </row>
    <row r="31" spans="1:17" ht="20.399999999999999" x14ac:dyDescent="0.2">
      <c r="A31" s="14" t="s">
        <v>102</v>
      </c>
      <c r="B31" s="15" t="s">
        <v>103</v>
      </c>
      <c r="C31" s="15" t="s">
        <v>101</v>
      </c>
      <c r="D31" s="15" t="s">
        <v>24</v>
      </c>
      <c r="E31" s="15" t="s">
        <v>104</v>
      </c>
      <c r="F31" s="15" t="s">
        <v>105</v>
      </c>
      <c r="G31" s="16">
        <v>0</v>
      </c>
      <c r="H31" s="16">
        <v>1018.27</v>
      </c>
      <c r="I31" s="16">
        <v>0</v>
      </c>
      <c r="J31" s="17"/>
      <c r="K31" s="17"/>
      <c r="L31" s="17"/>
      <c r="M31" s="18" t="s">
        <v>27</v>
      </c>
      <c r="N31" s="19">
        <f t="shared" si="0"/>
        <v>0</v>
      </c>
      <c r="O31" s="19">
        <f t="shared" si="1"/>
        <v>0</v>
      </c>
      <c r="P31" s="20">
        <f t="shared" si="2"/>
        <v>0</v>
      </c>
      <c r="Q31" s="21">
        <f t="shared" si="3"/>
        <v>0</v>
      </c>
    </row>
    <row r="32" spans="1:17" ht="20.399999999999999" x14ac:dyDescent="0.2">
      <c r="A32" s="14" t="s">
        <v>36</v>
      </c>
      <c r="B32" s="15" t="s">
        <v>103</v>
      </c>
      <c r="C32" s="15" t="s">
        <v>101</v>
      </c>
      <c r="D32" s="15" t="s">
        <v>24</v>
      </c>
      <c r="E32" s="15" t="s">
        <v>106</v>
      </c>
      <c r="F32" s="15" t="s">
        <v>107</v>
      </c>
      <c r="G32" s="16">
        <v>0</v>
      </c>
      <c r="H32" s="16">
        <v>9651.2000000000007</v>
      </c>
      <c r="I32" s="16">
        <v>9651.2000000000007</v>
      </c>
      <c r="J32" s="17"/>
      <c r="K32" s="17"/>
      <c r="L32" s="17"/>
      <c r="M32" s="18" t="s">
        <v>27</v>
      </c>
      <c r="N32" s="19">
        <f t="shared" si="0"/>
        <v>0</v>
      </c>
      <c r="O32" s="19">
        <f t="shared" si="1"/>
        <v>1</v>
      </c>
      <c r="P32" s="20">
        <f t="shared" si="2"/>
        <v>0</v>
      </c>
      <c r="Q32" s="21">
        <f t="shared" si="3"/>
        <v>0</v>
      </c>
    </row>
    <row r="33" spans="1:17" x14ac:dyDescent="0.2">
      <c r="A33" s="14" t="s">
        <v>108</v>
      </c>
      <c r="B33" s="15" t="s">
        <v>109</v>
      </c>
      <c r="C33" s="15" t="s">
        <v>101</v>
      </c>
      <c r="D33" s="15" t="s">
        <v>24</v>
      </c>
      <c r="E33" s="15" t="s">
        <v>106</v>
      </c>
      <c r="F33" s="15" t="s">
        <v>107</v>
      </c>
      <c r="G33" s="16">
        <v>0</v>
      </c>
      <c r="H33" s="16">
        <v>8642</v>
      </c>
      <c r="I33" s="16">
        <v>8642</v>
      </c>
      <c r="J33" s="17"/>
      <c r="K33" s="17"/>
      <c r="L33" s="17"/>
      <c r="M33" s="18" t="s">
        <v>27</v>
      </c>
      <c r="N33" s="19">
        <f t="shared" si="0"/>
        <v>0</v>
      </c>
      <c r="O33" s="19">
        <f t="shared" si="1"/>
        <v>1</v>
      </c>
      <c r="P33" s="20">
        <f t="shared" si="2"/>
        <v>0</v>
      </c>
      <c r="Q33" s="21">
        <f t="shared" si="3"/>
        <v>0</v>
      </c>
    </row>
    <row r="34" spans="1:17" x14ac:dyDescent="0.2">
      <c r="A34" s="14" t="s">
        <v>110</v>
      </c>
      <c r="B34" s="15" t="s">
        <v>111</v>
      </c>
      <c r="C34" s="15" t="s">
        <v>101</v>
      </c>
      <c r="D34" s="15" t="s">
        <v>24</v>
      </c>
      <c r="E34" s="15" t="s">
        <v>61</v>
      </c>
      <c r="F34" s="15" t="s">
        <v>62</v>
      </c>
      <c r="G34" s="16">
        <v>0</v>
      </c>
      <c r="H34" s="16">
        <v>4849950.7199999997</v>
      </c>
      <c r="I34" s="16">
        <v>4849950.7199999997</v>
      </c>
      <c r="J34" s="17"/>
      <c r="K34" s="17"/>
      <c r="L34" s="17"/>
      <c r="M34" s="18" t="s">
        <v>27</v>
      </c>
      <c r="N34" s="19">
        <f t="shared" si="0"/>
        <v>0</v>
      </c>
      <c r="O34" s="19">
        <f t="shared" si="1"/>
        <v>1</v>
      </c>
      <c r="P34" s="20">
        <f t="shared" si="2"/>
        <v>0</v>
      </c>
      <c r="Q34" s="21">
        <f t="shared" si="3"/>
        <v>0</v>
      </c>
    </row>
    <row r="35" spans="1:17" x14ac:dyDescent="0.2">
      <c r="A35" s="14" t="s">
        <v>112</v>
      </c>
      <c r="B35" s="15" t="s">
        <v>113</v>
      </c>
      <c r="C35" s="15" t="s">
        <v>101</v>
      </c>
      <c r="D35" s="15" t="s">
        <v>24</v>
      </c>
      <c r="E35" s="15" t="s">
        <v>61</v>
      </c>
      <c r="F35" s="15" t="s">
        <v>62</v>
      </c>
      <c r="G35" s="16">
        <v>0</v>
      </c>
      <c r="H35" s="16">
        <v>3902694.72</v>
      </c>
      <c r="I35" s="16">
        <v>3902694.72</v>
      </c>
      <c r="J35" s="17"/>
      <c r="K35" s="17"/>
      <c r="L35" s="17"/>
      <c r="M35" s="18" t="s">
        <v>27</v>
      </c>
      <c r="N35" s="19">
        <f t="shared" si="0"/>
        <v>0</v>
      </c>
      <c r="O35" s="19">
        <f t="shared" si="1"/>
        <v>1</v>
      </c>
      <c r="P35" s="20">
        <f t="shared" si="2"/>
        <v>0</v>
      </c>
      <c r="Q35" s="21">
        <f t="shared" si="3"/>
        <v>0</v>
      </c>
    </row>
    <row r="36" spans="1:17" x14ac:dyDescent="0.2">
      <c r="A36" s="14" t="s">
        <v>81</v>
      </c>
      <c r="B36" s="15" t="s">
        <v>82</v>
      </c>
      <c r="C36" s="15" t="s">
        <v>101</v>
      </c>
      <c r="D36" s="15" t="s">
        <v>24</v>
      </c>
      <c r="E36" s="15" t="s">
        <v>83</v>
      </c>
      <c r="F36" s="15" t="s">
        <v>84</v>
      </c>
      <c r="G36" s="16">
        <v>0</v>
      </c>
      <c r="H36" s="16">
        <v>134037.25</v>
      </c>
      <c r="I36" s="16">
        <v>0</v>
      </c>
      <c r="J36" s="17"/>
      <c r="K36" s="17"/>
      <c r="L36" s="17"/>
      <c r="M36" s="18" t="s">
        <v>27</v>
      </c>
      <c r="N36" s="19">
        <f t="shared" si="0"/>
        <v>0</v>
      </c>
      <c r="O36" s="19">
        <f t="shared" si="1"/>
        <v>0</v>
      </c>
      <c r="P36" s="20">
        <f t="shared" si="2"/>
        <v>0</v>
      </c>
      <c r="Q36" s="21">
        <f t="shared" si="3"/>
        <v>0</v>
      </c>
    </row>
    <row r="37" spans="1:17" x14ac:dyDescent="0.2">
      <c r="A37" s="14" t="s">
        <v>85</v>
      </c>
      <c r="B37" s="15" t="s">
        <v>86</v>
      </c>
      <c r="C37" s="15" t="s">
        <v>101</v>
      </c>
      <c r="D37" s="15" t="s">
        <v>24</v>
      </c>
      <c r="E37" s="15" t="s">
        <v>87</v>
      </c>
      <c r="F37" s="15" t="s">
        <v>88</v>
      </c>
      <c r="G37" s="16">
        <v>0</v>
      </c>
      <c r="H37" s="16">
        <v>0</v>
      </c>
      <c r="I37" s="16">
        <v>0</v>
      </c>
      <c r="J37" s="17"/>
      <c r="K37" s="17"/>
      <c r="L37" s="17"/>
      <c r="M37" s="18" t="s">
        <v>27</v>
      </c>
      <c r="N37" s="19">
        <f t="shared" si="0"/>
        <v>0</v>
      </c>
      <c r="O37" s="19">
        <f t="shared" si="1"/>
        <v>0</v>
      </c>
      <c r="P37" s="20">
        <f t="shared" si="2"/>
        <v>0</v>
      </c>
      <c r="Q37" s="21">
        <f t="shared" si="3"/>
        <v>0</v>
      </c>
    </row>
    <row r="38" spans="1:17" x14ac:dyDescent="0.2">
      <c r="A38" s="14" t="s">
        <v>89</v>
      </c>
      <c r="B38" s="15" t="s">
        <v>86</v>
      </c>
      <c r="C38" s="15" t="s">
        <v>101</v>
      </c>
      <c r="D38" s="15" t="s">
        <v>24</v>
      </c>
      <c r="E38" s="15" t="s">
        <v>90</v>
      </c>
      <c r="F38" s="15" t="s">
        <v>91</v>
      </c>
      <c r="G38" s="16">
        <v>0</v>
      </c>
      <c r="H38" s="16">
        <v>46455</v>
      </c>
      <c r="I38" s="16">
        <v>0</v>
      </c>
      <c r="J38" s="17"/>
      <c r="K38" s="17"/>
      <c r="L38" s="17"/>
      <c r="M38" s="18" t="s">
        <v>27</v>
      </c>
      <c r="N38" s="19">
        <f t="shared" si="0"/>
        <v>0</v>
      </c>
      <c r="O38" s="19">
        <f t="shared" si="1"/>
        <v>0</v>
      </c>
      <c r="P38" s="20">
        <f t="shared" si="2"/>
        <v>0</v>
      </c>
      <c r="Q38" s="21">
        <f t="shared" si="3"/>
        <v>0</v>
      </c>
    </row>
    <row r="39" spans="1:17" ht="20.399999999999999" x14ac:dyDescent="0.2">
      <c r="A39" s="14" t="s">
        <v>114</v>
      </c>
      <c r="B39" s="15" t="s">
        <v>115</v>
      </c>
      <c r="C39" s="15" t="s">
        <v>101</v>
      </c>
      <c r="D39" s="15" t="s">
        <v>24</v>
      </c>
      <c r="E39" s="15" t="s">
        <v>116</v>
      </c>
      <c r="F39" s="15" t="s">
        <v>117</v>
      </c>
      <c r="G39" s="16">
        <v>0</v>
      </c>
      <c r="H39" s="16">
        <v>0</v>
      </c>
      <c r="I39" s="16">
        <v>0</v>
      </c>
      <c r="J39" s="17"/>
      <c r="K39" s="17"/>
      <c r="L39" s="17"/>
      <c r="M39" s="18" t="s">
        <v>27</v>
      </c>
      <c r="N39" s="19">
        <f t="shared" si="0"/>
        <v>0</v>
      </c>
      <c r="O39" s="19">
        <f t="shared" si="1"/>
        <v>0</v>
      </c>
      <c r="P39" s="20">
        <f t="shared" si="2"/>
        <v>0</v>
      </c>
      <c r="Q39" s="21">
        <f t="shared" si="3"/>
        <v>0</v>
      </c>
    </row>
    <row r="40" spans="1:17" x14ac:dyDescent="0.2">
      <c r="A40" s="14" t="s">
        <v>118</v>
      </c>
      <c r="B40" s="15" t="s">
        <v>119</v>
      </c>
      <c r="C40" s="15" t="s">
        <v>101</v>
      </c>
      <c r="D40" s="15" t="s">
        <v>24</v>
      </c>
      <c r="E40" s="15" t="s">
        <v>87</v>
      </c>
      <c r="F40" s="15" t="s">
        <v>88</v>
      </c>
      <c r="G40" s="16">
        <v>432000</v>
      </c>
      <c r="H40" s="16">
        <v>357754.5</v>
      </c>
      <c r="I40" s="16">
        <v>0</v>
      </c>
      <c r="J40" s="17"/>
      <c r="K40" s="17"/>
      <c r="L40" s="17"/>
      <c r="M40" s="18" t="s">
        <v>27</v>
      </c>
      <c r="N40" s="19">
        <f t="shared" si="0"/>
        <v>0</v>
      </c>
      <c r="O40" s="19">
        <f t="shared" si="1"/>
        <v>0</v>
      </c>
      <c r="P40" s="20">
        <f t="shared" si="2"/>
        <v>0</v>
      </c>
      <c r="Q40" s="21">
        <f t="shared" si="3"/>
        <v>0</v>
      </c>
    </row>
    <row r="41" spans="1:17" x14ac:dyDescent="0.2">
      <c r="A41" s="14" t="s">
        <v>36</v>
      </c>
      <c r="B41" s="15" t="s">
        <v>119</v>
      </c>
      <c r="C41" s="15" t="s">
        <v>101</v>
      </c>
      <c r="D41" s="15" t="s">
        <v>24</v>
      </c>
      <c r="E41" s="15" t="s">
        <v>120</v>
      </c>
      <c r="F41" s="15" t="s">
        <v>121</v>
      </c>
      <c r="G41" s="16">
        <v>0</v>
      </c>
      <c r="H41" s="16">
        <v>74245.5</v>
      </c>
      <c r="I41" s="16">
        <v>0</v>
      </c>
      <c r="J41" s="17"/>
      <c r="K41" s="17"/>
      <c r="L41" s="17"/>
      <c r="M41" s="18" t="s">
        <v>27</v>
      </c>
      <c r="N41" s="19">
        <f t="shared" si="0"/>
        <v>0</v>
      </c>
      <c r="O41" s="19">
        <f t="shared" si="1"/>
        <v>0</v>
      </c>
      <c r="P41" s="20">
        <f t="shared" si="2"/>
        <v>0</v>
      </c>
      <c r="Q41" s="21">
        <f t="shared" si="3"/>
        <v>0</v>
      </c>
    </row>
    <row r="42" spans="1:17" x14ac:dyDescent="0.2">
      <c r="A42" s="14" t="s">
        <v>122</v>
      </c>
      <c r="B42" s="15" t="s">
        <v>123</v>
      </c>
      <c r="C42" s="15" t="s">
        <v>101</v>
      </c>
      <c r="D42" s="15" t="s">
        <v>24</v>
      </c>
      <c r="E42" s="15" t="s">
        <v>124</v>
      </c>
      <c r="F42" s="15" t="s">
        <v>125</v>
      </c>
      <c r="G42" s="16">
        <v>0</v>
      </c>
      <c r="H42" s="16">
        <v>50000</v>
      </c>
      <c r="I42" s="16">
        <v>0</v>
      </c>
      <c r="J42" s="17"/>
      <c r="K42" s="17"/>
      <c r="L42" s="17"/>
      <c r="M42" s="18" t="s">
        <v>27</v>
      </c>
      <c r="N42" s="19">
        <f t="shared" si="0"/>
        <v>0</v>
      </c>
      <c r="O42" s="19">
        <f t="shared" si="1"/>
        <v>0</v>
      </c>
      <c r="P42" s="20">
        <f t="shared" si="2"/>
        <v>0</v>
      </c>
      <c r="Q42" s="21">
        <f t="shared" si="3"/>
        <v>0</v>
      </c>
    </row>
    <row r="43" spans="1:17" x14ac:dyDescent="0.2">
      <c r="A43" s="14" t="s">
        <v>92</v>
      </c>
      <c r="B43" s="15" t="s">
        <v>93</v>
      </c>
      <c r="C43" s="15" t="s">
        <v>101</v>
      </c>
      <c r="D43" s="15" t="s">
        <v>24</v>
      </c>
      <c r="E43" s="15" t="s">
        <v>94</v>
      </c>
      <c r="F43" s="15" t="s">
        <v>95</v>
      </c>
      <c r="G43" s="16">
        <v>1586586</v>
      </c>
      <c r="H43" s="16">
        <v>0</v>
      </c>
      <c r="I43" s="16">
        <v>0</v>
      </c>
      <c r="J43" s="17"/>
      <c r="K43" s="17"/>
      <c r="L43" s="17"/>
      <c r="M43" s="18" t="s">
        <v>27</v>
      </c>
      <c r="N43" s="19">
        <f t="shared" si="0"/>
        <v>0</v>
      </c>
      <c r="O43" s="19">
        <f t="shared" si="1"/>
        <v>0</v>
      </c>
      <c r="P43" s="20">
        <f t="shared" si="2"/>
        <v>0</v>
      </c>
      <c r="Q43" s="21">
        <f t="shared" si="3"/>
        <v>0</v>
      </c>
    </row>
    <row r="44" spans="1:17" x14ac:dyDescent="0.2">
      <c r="A44" s="14" t="s">
        <v>126</v>
      </c>
      <c r="B44" s="15" t="s">
        <v>127</v>
      </c>
      <c r="C44" s="15" t="s">
        <v>101</v>
      </c>
      <c r="D44" s="15" t="s">
        <v>24</v>
      </c>
      <c r="E44" s="15" t="s">
        <v>94</v>
      </c>
      <c r="F44" s="15" t="s">
        <v>95</v>
      </c>
      <c r="G44" s="16">
        <v>0</v>
      </c>
      <c r="H44" s="16">
        <v>61723.6</v>
      </c>
      <c r="I44" s="16">
        <v>61723.6</v>
      </c>
      <c r="J44" s="17"/>
      <c r="K44" s="17"/>
      <c r="L44" s="17"/>
      <c r="M44" s="18" t="s">
        <v>27</v>
      </c>
      <c r="N44" s="19">
        <f t="shared" si="0"/>
        <v>0</v>
      </c>
      <c r="O44" s="19">
        <f t="shared" si="1"/>
        <v>1</v>
      </c>
      <c r="P44" s="20">
        <f t="shared" si="2"/>
        <v>0</v>
      </c>
      <c r="Q44" s="21">
        <f t="shared" si="3"/>
        <v>0</v>
      </c>
    </row>
    <row r="45" spans="1:17" x14ac:dyDescent="0.2">
      <c r="A45" s="14" t="s">
        <v>128</v>
      </c>
      <c r="B45" s="15" t="s">
        <v>127</v>
      </c>
      <c r="C45" s="15" t="s">
        <v>101</v>
      </c>
      <c r="D45" s="15" t="s">
        <v>24</v>
      </c>
      <c r="E45" s="15" t="s">
        <v>94</v>
      </c>
      <c r="F45" s="15" t="s">
        <v>95</v>
      </c>
      <c r="G45" s="16">
        <v>0</v>
      </c>
      <c r="H45" s="16">
        <v>1171770.72</v>
      </c>
      <c r="I45" s="16">
        <v>1171770.72</v>
      </c>
      <c r="J45" s="17"/>
      <c r="K45" s="17"/>
      <c r="L45" s="17"/>
      <c r="M45" s="18" t="s">
        <v>27</v>
      </c>
      <c r="N45" s="19">
        <f t="shared" si="0"/>
        <v>0</v>
      </c>
      <c r="O45" s="19">
        <f t="shared" si="1"/>
        <v>1</v>
      </c>
      <c r="P45" s="20">
        <f t="shared" si="2"/>
        <v>0</v>
      </c>
      <c r="Q45" s="21">
        <f t="shared" si="3"/>
        <v>0</v>
      </c>
    </row>
    <row r="46" spans="1:17" ht="20.399999999999999" x14ac:dyDescent="0.2">
      <c r="A46" s="14" t="s">
        <v>129</v>
      </c>
      <c r="B46" s="15" t="s">
        <v>130</v>
      </c>
      <c r="C46" s="15" t="s">
        <v>101</v>
      </c>
      <c r="D46" s="15" t="s">
        <v>24</v>
      </c>
      <c r="E46" s="15" t="s">
        <v>131</v>
      </c>
      <c r="F46" s="15" t="s">
        <v>132</v>
      </c>
      <c r="G46" s="16">
        <v>0</v>
      </c>
      <c r="H46" s="16">
        <v>300000</v>
      </c>
      <c r="I46" s="16">
        <v>0</v>
      </c>
      <c r="J46" s="17"/>
      <c r="K46" s="17"/>
      <c r="L46" s="17"/>
      <c r="M46" s="18" t="s">
        <v>27</v>
      </c>
      <c r="N46" s="19">
        <f t="shared" si="0"/>
        <v>0</v>
      </c>
      <c r="O46" s="19">
        <f t="shared" si="1"/>
        <v>0</v>
      </c>
      <c r="P46" s="20">
        <f t="shared" si="2"/>
        <v>0</v>
      </c>
      <c r="Q46" s="21">
        <f t="shared" si="3"/>
        <v>0</v>
      </c>
    </row>
    <row r="47" spans="1:17" x14ac:dyDescent="0.2">
      <c r="A47" s="14" t="s">
        <v>133</v>
      </c>
      <c r="B47" s="15" t="s">
        <v>134</v>
      </c>
      <c r="C47" s="15" t="s">
        <v>101</v>
      </c>
      <c r="D47" s="15" t="s">
        <v>24</v>
      </c>
      <c r="E47" s="15" t="s">
        <v>90</v>
      </c>
      <c r="F47" s="15" t="s">
        <v>91</v>
      </c>
      <c r="G47" s="16">
        <v>0</v>
      </c>
      <c r="H47" s="16">
        <v>50</v>
      </c>
      <c r="I47" s="16">
        <v>0</v>
      </c>
      <c r="J47" s="17"/>
      <c r="K47" s="17"/>
      <c r="L47" s="17"/>
      <c r="M47" s="18" t="s">
        <v>27</v>
      </c>
      <c r="N47" s="19">
        <f t="shared" si="0"/>
        <v>0</v>
      </c>
      <c r="O47" s="19">
        <f t="shared" si="1"/>
        <v>0</v>
      </c>
      <c r="P47" s="20">
        <f t="shared" si="2"/>
        <v>0</v>
      </c>
      <c r="Q47" s="21">
        <f t="shared" si="3"/>
        <v>0</v>
      </c>
    </row>
    <row r="48" spans="1:17" x14ac:dyDescent="0.2">
      <c r="A48" s="14" t="s">
        <v>36</v>
      </c>
      <c r="B48" s="15" t="s">
        <v>134</v>
      </c>
      <c r="C48" s="15" t="s">
        <v>101</v>
      </c>
      <c r="D48" s="15" t="s">
        <v>24</v>
      </c>
      <c r="E48" s="15" t="s">
        <v>87</v>
      </c>
      <c r="F48" s="15" t="s">
        <v>88</v>
      </c>
      <c r="G48" s="16">
        <v>0</v>
      </c>
      <c r="H48" s="16">
        <v>7950</v>
      </c>
      <c r="I48" s="16">
        <v>0</v>
      </c>
      <c r="J48" s="17"/>
      <c r="K48" s="17"/>
      <c r="L48" s="17"/>
      <c r="M48" s="18" t="s">
        <v>27</v>
      </c>
      <c r="N48" s="19">
        <f t="shared" si="0"/>
        <v>0</v>
      </c>
      <c r="O48" s="19">
        <f t="shared" si="1"/>
        <v>0</v>
      </c>
      <c r="P48" s="20">
        <f t="shared" si="2"/>
        <v>0</v>
      </c>
      <c r="Q48" s="21">
        <f t="shared" si="3"/>
        <v>0</v>
      </c>
    </row>
    <row r="49" spans="1:17" x14ac:dyDescent="0.2">
      <c r="A49" s="14" t="s">
        <v>135</v>
      </c>
      <c r="B49" s="15" t="s">
        <v>136</v>
      </c>
      <c r="C49" s="15" t="s">
        <v>137</v>
      </c>
      <c r="D49" s="15" t="s">
        <v>24</v>
      </c>
      <c r="E49" s="15" t="s">
        <v>138</v>
      </c>
      <c r="F49" s="15" t="s">
        <v>139</v>
      </c>
      <c r="G49" s="16">
        <v>0</v>
      </c>
      <c r="H49" s="16">
        <v>373.67</v>
      </c>
      <c r="I49" s="16">
        <v>0</v>
      </c>
      <c r="J49" s="17"/>
      <c r="K49" s="17"/>
      <c r="L49" s="17"/>
      <c r="M49" s="18" t="s">
        <v>27</v>
      </c>
      <c r="N49" s="19">
        <f t="shared" si="0"/>
        <v>0</v>
      </c>
      <c r="O49" s="19">
        <f t="shared" si="1"/>
        <v>0</v>
      </c>
      <c r="P49" s="20">
        <f t="shared" si="2"/>
        <v>0</v>
      </c>
      <c r="Q49" s="21">
        <f t="shared" si="3"/>
        <v>0</v>
      </c>
    </row>
    <row r="50" spans="1:17" x14ac:dyDescent="0.2">
      <c r="A50" s="14" t="s">
        <v>36</v>
      </c>
      <c r="B50" s="15" t="s">
        <v>136</v>
      </c>
      <c r="C50" s="15" t="s">
        <v>137</v>
      </c>
      <c r="D50" s="15" t="s">
        <v>24</v>
      </c>
      <c r="E50" s="15" t="s">
        <v>25</v>
      </c>
      <c r="F50" s="15" t="s">
        <v>26</v>
      </c>
      <c r="G50" s="16">
        <v>0</v>
      </c>
      <c r="H50" s="16">
        <v>102134.33</v>
      </c>
      <c r="I50" s="16">
        <v>93920.79</v>
      </c>
      <c r="J50" s="17"/>
      <c r="K50" s="17"/>
      <c r="L50" s="17"/>
      <c r="M50" s="18" t="s">
        <v>27</v>
      </c>
      <c r="N50" s="19">
        <f t="shared" si="0"/>
        <v>0</v>
      </c>
      <c r="O50" s="19">
        <f t="shared" si="1"/>
        <v>0.9195810066997061</v>
      </c>
      <c r="P50" s="20">
        <f t="shared" si="2"/>
        <v>0</v>
      </c>
      <c r="Q50" s="21">
        <f t="shared" si="3"/>
        <v>0</v>
      </c>
    </row>
    <row r="51" spans="1:17" x14ac:dyDescent="0.2">
      <c r="A51" s="14" t="s">
        <v>140</v>
      </c>
      <c r="B51" s="15" t="s">
        <v>141</v>
      </c>
      <c r="C51" s="15" t="s">
        <v>137</v>
      </c>
      <c r="D51" s="15" t="s">
        <v>24</v>
      </c>
      <c r="E51" s="15" t="s">
        <v>30</v>
      </c>
      <c r="F51" s="15" t="s">
        <v>31</v>
      </c>
      <c r="G51" s="16">
        <v>0</v>
      </c>
      <c r="H51" s="16">
        <v>0</v>
      </c>
      <c r="I51" s="16">
        <v>0</v>
      </c>
      <c r="J51" s="17"/>
      <c r="K51" s="17"/>
      <c r="L51" s="17"/>
      <c r="M51" s="18" t="s">
        <v>27</v>
      </c>
      <c r="N51" s="19">
        <f t="shared" si="0"/>
        <v>0</v>
      </c>
      <c r="O51" s="19">
        <f t="shared" si="1"/>
        <v>0</v>
      </c>
      <c r="P51" s="20">
        <f t="shared" si="2"/>
        <v>0</v>
      </c>
      <c r="Q51" s="21">
        <f t="shared" si="3"/>
        <v>0</v>
      </c>
    </row>
    <row r="52" spans="1:17" x14ac:dyDescent="0.2">
      <c r="A52" s="14" t="s">
        <v>36</v>
      </c>
      <c r="B52" s="15" t="s">
        <v>141</v>
      </c>
      <c r="C52" s="15" t="s">
        <v>137</v>
      </c>
      <c r="D52" s="15" t="s">
        <v>24</v>
      </c>
      <c r="E52" s="15" t="s">
        <v>142</v>
      </c>
      <c r="F52" s="15" t="s">
        <v>143</v>
      </c>
      <c r="G52" s="16">
        <v>0</v>
      </c>
      <c r="H52" s="16">
        <v>39340</v>
      </c>
      <c r="I52" s="16">
        <v>0</v>
      </c>
      <c r="J52" s="17"/>
      <c r="K52" s="17"/>
      <c r="L52" s="17"/>
      <c r="M52" s="18" t="s">
        <v>27</v>
      </c>
      <c r="N52" s="19">
        <f t="shared" si="0"/>
        <v>0</v>
      </c>
      <c r="O52" s="19">
        <f t="shared" si="1"/>
        <v>0</v>
      </c>
      <c r="P52" s="20">
        <f t="shared" si="2"/>
        <v>0</v>
      </c>
      <c r="Q52" s="21">
        <f t="shared" si="3"/>
        <v>0</v>
      </c>
    </row>
    <row r="53" spans="1:17" ht="20.399999999999999" x14ac:dyDescent="0.2">
      <c r="A53" s="14" t="s">
        <v>144</v>
      </c>
      <c r="B53" s="15" t="s">
        <v>145</v>
      </c>
      <c r="C53" s="15" t="s">
        <v>137</v>
      </c>
      <c r="D53" s="15" t="s">
        <v>24</v>
      </c>
      <c r="E53" s="15" t="s">
        <v>146</v>
      </c>
      <c r="F53" s="15" t="s">
        <v>147</v>
      </c>
      <c r="G53" s="16">
        <v>0</v>
      </c>
      <c r="H53" s="16">
        <v>60000</v>
      </c>
      <c r="I53" s="16">
        <v>0</v>
      </c>
      <c r="J53" s="17"/>
      <c r="K53" s="17"/>
      <c r="L53" s="17"/>
      <c r="M53" s="18" t="s">
        <v>27</v>
      </c>
      <c r="N53" s="19">
        <f t="shared" si="0"/>
        <v>0</v>
      </c>
      <c r="O53" s="19">
        <f t="shared" si="1"/>
        <v>0</v>
      </c>
      <c r="P53" s="20">
        <f t="shared" si="2"/>
        <v>0</v>
      </c>
      <c r="Q53" s="21">
        <f t="shared" si="3"/>
        <v>0</v>
      </c>
    </row>
    <row r="54" spans="1:17" ht="20.399999999999999" x14ac:dyDescent="0.2">
      <c r="A54" s="14" t="s">
        <v>32</v>
      </c>
      <c r="B54" s="15" t="s">
        <v>33</v>
      </c>
      <c r="C54" s="15" t="s">
        <v>137</v>
      </c>
      <c r="D54" s="15" t="s">
        <v>24</v>
      </c>
      <c r="E54" s="15" t="s">
        <v>34</v>
      </c>
      <c r="F54" s="15" t="s">
        <v>35</v>
      </c>
      <c r="G54" s="16">
        <v>0</v>
      </c>
      <c r="H54" s="16">
        <v>18060</v>
      </c>
      <c r="I54" s="16">
        <v>0</v>
      </c>
      <c r="J54" s="17"/>
      <c r="K54" s="17"/>
      <c r="L54" s="17"/>
      <c r="M54" s="18" t="s">
        <v>27</v>
      </c>
      <c r="N54" s="19">
        <f t="shared" si="0"/>
        <v>0</v>
      </c>
      <c r="O54" s="19">
        <f t="shared" si="1"/>
        <v>0</v>
      </c>
      <c r="P54" s="20">
        <f t="shared" si="2"/>
        <v>0</v>
      </c>
      <c r="Q54" s="21">
        <f t="shared" si="3"/>
        <v>0</v>
      </c>
    </row>
    <row r="55" spans="1:17" ht="20.399999999999999" x14ac:dyDescent="0.2">
      <c r="A55" s="14" t="s">
        <v>36</v>
      </c>
      <c r="B55" s="15" t="s">
        <v>33</v>
      </c>
      <c r="C55" s="15" t="s">
        <v>137</v>
      </c>
      <c r="D55" s="15" t="s">
        <v>24</v>
      </c>
      <c r="E55" s="15" t="s">
        <v>37</v>
      </c>
      <c r="F55" s="15" t="s">
        <v>38</v>
      </c>
      <c r="G55" s="16">
        <v>0</v>
      </c>
      <c r="H55" s="16">
        <v>13940</v>
      </c>
      <c r="I55" s="16">
        <v>13940</v>
      </c>
      <c r="J55" s="17"/>
      <c r="K55" s="17"/>
      <c r="L55" s="17"/>
      <c r="M55" s="18" t="s">
        <v>27</v>
      </c>
      <c r="N55" s="19">
        <f t="shared" si="0"/>
        <v>0</v>
      </c>
      <c r="O55" s="19">
        <f t="shared" si="1"/>
        <v>1</v>
      </c>
      <c r="P55" s="20">
        <f t="shared" si="2"/>
        <v>0</v>
      </c>
      <c r="Q55" s="21">
        <f t="shared" si="3"/>
        <v>0</v>
      </c>
    </row>
    <row r="56" spans="1:17" x14ac:dyDescent="0.2">
      <c r="A56" s="14" t="s">
        <v>92</v>
      </c>
      <c r="B56" s="15" t="s">
        <v>93</v>
      </c>
      <c r="C56" s="15" t="s">
        <v>137</v>
      </c>
      <c r="D56" s="15" t="s">
        <v>24</v>
      </c>
      <c r="E56" s="15" t="s">
        <v>94</v>
      </c>
      <c r="F56" s="15" t="s">
        <v>95</v>
      </c>
      <c r="G56" s="16">
        <v>0</v>
      </c>
      <c r="H56" s="16">
        <v>27390.04</v>
      </c>
      <c r="I56" s="16">
        <v>27390.04</v>
      </c>
      <c r="J56" s="17"/>
      <c r="K56" s="17"/>
      <c r="L56" s="17"/>
      <c r="M56" s="18" t="s">
        <v>27</v>
      </c>
      <c r="N56" s="19">
        <f t="shared" si="0"/>
        <v>0</v>
      </c>
      <c r="O56" s="19">
        <f t="shared" si="1"/>
        <v>1</v>
      </c>
      <c r="P56" s="20">
        <f t="shared" si="2"/>
        <v>0</v>
      </c>
      <c r="Q56" s="21">
        <f t="shared" si="3"/>
        <v>0</v>
      </c>
    </row>
    <row r="57" spans="1:17" x14ac:dyDescent="0.2">
      <c r="A57" s="14" t="s">
        <v>96</v>
      </c>
      <c r="B57" s="15" t="s">
        <v>97</v>
      </c>
      <c r="C57" s="15" t="s">
        <v>137</v>
      </c>
      <c r="D57" s="15" t="s">
        <v>24</v>
      </c>
      <c r="E57" s="15" t="s">
        <v>98</v>
      </c>
      <c r="F57" s="15" t="s">
        <v>99</v>
      </c>
      <c r="G57" s="16">
        <v>0</v>
      </c>
      <c r="H57" s="16">
        <v>14339</v>
      </c>
      <c r="I57" s="16">
        <v>14339</v>
      </c>
      <c r="J57" s="17"/>
      <c r="K57" s="17"/>
      <c r="L57" s="17"/>
      <c r="M57" s="18" t="s">
        <v>27</v>
      </c>
      <c r="N57" s="19">
        <f t="shared" si="0"/>
        <v>0</v>
      </c>
      <c r="O57" s="19">
        <f t="shared" si="1"/>
        <v>1</v>
      </c>
      <c r="P57" s="20">
        <f t="shared" si="2"/>
        <v>0</v>
      </c>
      <c r="Q57" s="21">
        <f t="shared" si="3"/>
        <v>0</v>
      </c>
    </row>
    <row r="58" spans="1:17" x14ac:dyDescent="0.2">
      <c r="A58" s="14" t="s">
        <v>140</v>
      </c>
      <c r="B58" s="15" t="s">
        <v>141</v>
      </c>
      <c r="C58" s="15" t="s">
        <v>148</v>
      </c>
      <c r="D58" s="15" t="s">
        <v>24</v>
      </c>
      <c r="E58" s="15" t="s">
        <v>142</v>
      </c>
      <c r="F58" s="15" t="s">
        <v>143</v>
      </c>
      <c r="G58" s="16">
        <v>0</v>
      </c>
      <c r="H58" s="16">
        <v>0.4</v>
      </c>
      <c r="I58" s="16">
        <v>0</v>
      </c>
      <c r="J58" s="17"/>
      <c r="K58" s="17"/>
      <c r="L58" s="17"/>
      <c r="M58" s="18" t="s">
        <v>27</v>
      </c>
      <c r="N58" s="19">
        <f t="shared" si="0"/>
        <v>0</v>
      </c>
      <c r="O58" s="19">
        <f t="shared" si="1"/>
        <v>0</v>
      </c>
      <c r="P58" s="20">
        <f t="shared" si="2"/>
        <v>0</v>
      </c>
      <c r="Q58" s="21">
        <f t="shared" si="3"/>
        <v>0</v>
      </c>
    </row>
    <row r="59" spans="1:17" x14ac:dyDescent="0.2">
      <c r="A59" s="14" t="s">
        <v>36</v>
      </c>
      <c r="B59" s="15" t="s">
        <v>141</v>
      </c>
      <c r="C59" s="15" t="s">
        <v>148</v>
      </c>
      <c r="D59" s="15" t="s">
        <v>24</v>
      </c>
      <c r="E59" s="15" t="s">
        <v>30</v>
      </c>
      <c r="F59" s="15" t="s">
        <v>31</v>
      </c>
      <c r="G59" s="16">
        <v>0</v>
      </c>
      <c r="H59" s="16">
        <v>20659.599999999999</v>
      </c>
      <c r="I59" s="16">
        <v>20659.599999999999</v>
      </c>
      <c r="J59" s="17"/>
      <c r="K59" s="17"/>
      <c r="L59" s="17"/>
      <c r="M59" s="18" t="s">
        <v>27</v>
      </c>
      <c r="N59" s="19">
        <f t="shared" si="0"/>
        <v>0</v>
      </c>
      <c r="O59" s="19">
        <f t="shared" si="1"/>
        <v>1</v>
      </c>
      <c r="P59" s="20">
        <f t="shared" si="2"/>
        <v>0</v>
      </c>
      <c r="Q59" s="21">
        <f t="shared" si="3"/>
        <v>0</v>
      </c>
    </row>
    <row r="60" spans="1:17" x14ac:dyDescent="0.2">
      <c r="A60" s="14" t="s">
        <v>36</v>
      </c>
      <c r="B60" s="15" t="s">
        <v>141</v>
      </c>
      <c r="C60" s="15" t="s">
        <v>149</v>
      </c>
      <c r="D60" s="15" t="s">
        <v>24</v>
      </c>
      <c r="E60" s="15" t="s">
        <v>30</v>
      </c>
      <c r="F60" s="15" t="s">
        <v>31</v>
      </c>
      <c r="G60" s="16">
        <v>0</v>
      </c>
      <c r="H60" s="16">
        <v>0</v>
      </c>
      <c r="I60" s="16">
        <v>0</v>
      </c>
      <c r="J60" s="17"/>
      <c r="K60" s="17"/>
      <c r="L60" s="17"/>
      <c r="M60" s="18" t="s">
        <v>27</v>
      </c>
      <c r="N60" s="19">
        <f t="shared" si="0"/>
        <v>0</v>
      </c>
      <c r="O60" s="19">
        <f t="shared" si="1"/>
        <v>0</v>
      </c>
      <c r="P60" s="20">
        <f t="shared" si="2"/>
        <v>0</v>
      </c>
      <c r="Q60" s="21">
        <f t="shared" si="3"/>
        <v>0</v>
      </c>
    </row>
    <row r="61" spans="1:17" x14ac:dyDescent="0.2">
      <c r="A61" s="14" t="s">
        <v>36</v>
      </c>
      <c r="B61" s="15" t="s">
        <v>141</v>
      </c>
      <c r="C61" s="15" t="s">
        <v>149</v>
      </c>
      <c r="D61" s="15" t="s">
        <v>24</v>
      </c>
      <c r="E61" s="15" t="s">
        <v>142</v>
      </c>
      <c r="F61" s="15" t="s">
        <v>143</v>
      </c>
      <c r="G61" s="16">
        <v>0</v>
      </c>
      <c r="H61" s="16">
        <v>60000</v>
      </c>
      <c r="I61" s="16">
        <v>0</v>
      </c>
      <c r="J61" s="17"/>
      <c r="K61" s="17"/>
      <c r="L61" s="17"/>
      <c r="M61" s="18" t="s">
        <v>27</v>
      </c>
      <c r="N61" s="19">
        <f t="shared" si="0"/>
        <v>0</v>
      </c>
      <c r="O61" s="19">
        <f t="shared" si="1"/>
        <v>0</v>
      </c>
      <c r="P61" s="20">
        <f t="shared" si="2"/>
        <v>0</v>
      </c>
      <c r="Q61" s="21">
        <f t="shared" si="3"/>
        <v>0</v>
      </c>
    </row>
    <row r="62" spans="1:17" x14ac:dyDescent="0.2">
      <c r="A62" s="14" t="s">
        <v>150</v>
      </c>
      <c r="B62" s="15" t="s">
        <v>151</v>
      </c>
      <c r="C62" s="15" t="s">
        <v>149</v>
      </c>
      <c r="D62" s="15" t="s">
        <v>24</v>
      </c>
      <c r="E62" s="15" t="s">
        <v>90</v>
      </c>
      <c r="F62" s="15" t="s">
        <v>91</v>
      </c>
      <c r="G62" s="16">
        <v>0</v>
      </c>
      <c r="H62" s="16">
        <v>3027553.6</v>
      </c>
      <c r="I62" s="16">
        <v>0</v>
      </c>
      <c r="J62" s="17"/>
      <c r="K62" s="17"/>
      <c r="L62" s="17"/>
      <c r="M62" s="18" t="s">
        <v>27</v>
      </c>
      <c r="N62" s="19">
        <f t="shared" si="0"/>
        <v>0</v>
      </c>
      <c r="O62" s="19">
        <f t="shared" si="1"/>
        <v>0</v>
      </c>
      <c r="P62" s="20">
        <f t="shared" si="2"/>
        <v>0</v>
      </c>
      <c r="Q62" s="21">
        <f t="shared" si="3"/>
        <v>0</v>
      </c>
    </row>
    <row r="63" spans="1:17" x14ac:dyDescent="0.2">
      <c r="A63" s="14" t="s">
        <v>36</v>
      </c>
      <c r="B63" s="15" t="s">
        <v>151</v>
      </c>
      <c r="C63" s="15" t="s">
        <v>149</v>
      </c>
      <c r="D63" s="15" t="s">
        <v>24</v>
      </c>
      <c r="E63" s="15" t="s">
        <v>87</v>
      </c>
      <c r="F63" s="15" t="s">
        <v>88</v>
      </c>
      <c r="G63" s="16">
        <v>0</v>
      </c>
      <c r="H63" s="16">
        <v>0</v>
      </c>
      <c r="I63" s="16">
        <v>0</v>
      </c>
      <c r="J63" s="17"/>
      <c r="K63" s="17"/>
      <c r="L63" s="17"/>
      <c r="M63" s="18" t="s">
        <v>27</v>
      </c>
      <c r="N63" s="19">
        <f t="shared" si="0"/>
        <v>0</v>
      </c>
      <c r="O63" s="19">
        <f t="shared" si="1"/>
        <v>0</v>
      </c>
      <c r="P63" s="20">
        <f t="shared" si="2"/>
        <v>0</v>
      </c>
      <c r="Q63" s="21">
        <f t="shared" si="3"/>
        <v>0</v>
      </c>
    </row>
    <row r="64" spans="1:17" x14ac:dyDescent="0.2">
      <c r="A64" s="14" t="s">
        <v>152</v>
      </c>
      <c r="B64" s="15" t="s">
        <v>153</v>
      </c>
      <c r="C64" s="15" t="s">
        <v>154</v>
      </c>
      <c r="D64" s="15" t="s">
        <v>24</v>
      </c>
      <c r="E64" s="15" t="s">
        <v>155</v>
      </c>
      <c r="F64" s="15" t="s">
        <v>156</v>
      </c>
      <c r="G64" s="16">
        <v>0</v>
      </c>
      <c r="H64" s="16">
        <v>2305186.67</v>
      </c>
      <c r="I64" s="16">
        <v>0</v>
      </c>
      <c r="J64" s="17"/>
      <c r="K64" s="17"/>
      <c r="L64" s="17"/>
      <c r="M64" s="18" t="s">
        <v>27</v>
      </c>
      <c r="N64" s="19">
        <f t="shared" si="0"/>
        <v>0</v>
      </c>
      <c r="O64" s="19">
        <f t="shared" si="1"/>
        <v>0</v>
      </c>
      <c r="P64" s="20">
        <f t="shared" si="2"/>
        <v>0</v>
      </c>
      <c r="Q64" s="21">
        <f t="shared" si="3"/>
        <v>0</v>
      </c>
    </row>
    <row r="65" spans="1:18" s="23" customFormat="1" x14ac:dyDescent="0.2">
      <c r="A65" s="14" t="s">
        <v>157</v>
      </c>
      <c r="B65" s="15" t="s">
        <v>158</v>
      </c>
      <c r="C65" s="15" t="s">
        <v>154</v>
      </c>
      <c r="D65" s="15" t="s">
        <v>24</v>
      </c>
      <c r="E65" s="15" t="s">
        <v>45</v>
      </c>
      <c r="F65" s="15" t="s">
        <v>46</v>
      </c>
      <c r="G65" s="16">
        <v>0</v>
      </c>
      <c r="H65" s="16">
        <v>3023271.72</v>
      </c>
      <c r="I65" s="16">
        <v>3023271.72</v>
      </c>
      <c r="J65" s="17"/>
      <c r="K65" s="17"/>
      <c r="L65" s="17"/>
      <c r="M65" s="18" t="s">
        <v>27</v>
      </c>
      <c r="N65" s="19">
        <f t="shared" si="0"/>
        <v>0</v>
      </c>
      <c r="O65" s="19">
        <f t="shared" si="1"/>
        <v>1</v>
      </c>
      <c r="P65" s="20">
        <f t="shared" si="2"/>
        <v>0</v>
      </c>
      <c r="Q65" s="21">
        <f t="shared" si="3"/>
        <v>0</v>
      </c>
      <c r="R65" s="22"/>
    </row>
    <row r="66" spans="1:18" s="23" customFormat="1" x14ac:dyDescent="0.2">
      <c r="A66" s="14" t="s">
        <v>159</v>
      </c>
      <c r="B66" s="15" t="s">
        <v>160</v>
      </c>
      <c r="C66" s="15" t="s">
        <v>154</v>
      </c>
      <c r="D66" s="15" t="s">
        <v>24</v>
      </c>
      <c r="E66" s="15" t="s">
        <v>161</v>
      </c>
      <c r="F66" s="15" t="s">
        <v>162</v>
      </c>
      <c r="G66" s="16">
        <v>0</v>
      </c>
      <c r="H66" s="16">
        <v>1968456</v>
      </c>
      <c r="I66" s="16">
        <v>1968456</v>
      </c>
      <c r="J66" s="17"/>
      <c r="K66" s="17"/>
      <c r="L66" s="17"/>
      <c r="M66" s="18" t="s">
        <v>27</v>
      </c>
      <c r="N66" s="19">
        <f t="shared" si="0"/>
        <v>0</v>
      </c>
      <c r="O66" s="19">
        <f t="shared" si="1"/>
        <v>1</v>
      </c>
      <c r="P66" s="20">
        <f t="shared" si="2"/>
        <v>0</v>
      </c>
      <c r="Q66" s="21">
        <f t="shared" si="3"/>
        <v>0</v>
      </c>
    </row>
    <row r="67" spans="1:18" s="23" customFormat="1" x14ac:dyDescent="0.2">
      <c r="A67" s="14" t="s">
        <v>163</v>
      </c>
      <c r="B67" s="15" t="s">
        <v>164</v>
      </c>
      <c r="C67" s="15" t="s">
        <v>154</v>
      </c>
      <c r="D67" s="15" t="s">
        <v>24</v>
      </c>
      <c r="E67" s="15" t="s">
        <v>165</v>
      </c>
      <c r="F67" s="15" t="s">
        <v>166</v>
      </c>
      <c r="G67" s="16">
        <v>0</v>
      </c>
      <c r="H67" s="16">
        <v>41180000</v>
      </c>
      <c r="I67" s="16">
        <v>41180000</v>
      </c>
      <c r="J67" s="17"/>
      <c r="K67" s="17"/>
      <c r="L67" s="17"/>
      <c r="M67" s="18" t="s">
        <v>27</v>
      </c>
      <c r="N67" s="19">
        <f t="shared" si="0"/>
        <v>0</v>
      </c>
      <c r="O67" s="19">
        <f t="shared" si="1"/>
        <v>1</v>
      </c>
      <c r="P67" s="20">
        <f t="shared" si="2"/>
        <v>0</v>
      </c>
      <c r="Q67" s="21">
        <f t="shared" si="3"/>
        <v>0</v>
      </c>
    </row>
    <row r="68" spans="1:18" s="23" customFormat="1" x14ac:dyDescent="0.2">
      <c r="A68" s="14" t="s">
        <v>167</v>
      </c>
      <c r="B68" s="15" t="s">
        <v>168</v>
      </c>
      <c r="C68" s="15" t="s">
        <v>154</v>
      </c>
      <c r="D68" s="15" t="s">
        <v>24</v>
      </c>
      <c r="E68" s="15" t="s">
        <v>165</v>
      </c>
      <c r="F68" s="15" t="s">
        <v>166</v>
      </c>
      <c r="G68" s="16">
        <v>14000000</v>
      </c>
      <c r="H68" s="16">
        <v>0</v>
      </c>
      <c r="I68" s="16">
        <v>0</v>
      </c>
      <c r="J68" s="17"/>
      <c r="K68" s="17"/>
      <c r="L68" s="17"/>
      <c r="M68" s="18" t="s">
        <v>27</v>
      </c>
      <c r="N68" s="19">
        <f t="shared" ref="N68:N131" si="4">IF(G68&gt;0,I68/G68,0)</f>
        <v>0</v>
      </c>
      <c r="O68" s="19">
        <f t="shared" ref="O68:O131" si="5">IF(H68&gt;0,I68/H68,0)</f>
        <v>0</v>
      </c>
      <c r="P68" s="20">
        <f t="shared" ref="P68:P131" si="6">IF(J68=0,0,L68/J68)</f>
        <v>0</v>
      </c>
      <c r="Q68" s="21">
        <f t="shared" ref="Q68:Q131" si="7">IF(L68=0,0,L68/K68)</f>
        <v>0</v>
      </c>
    </row>
    <row r="69" spans="1:18" s="23" customFormat="1" x14ac:dyDescent="0.2">
      <c r="A69" s="14" t="s">
        <v>36</v>
      </c>
      <c r="B69" s="15" t="s">
        <v>168</v>
      </c>
      <c r="C69" s="15" t="s">
        <v>154</v>
      </c>
      <c r="D69" s="15" t="s">
        <v>24</v>
      </c>
      <c r="E69" s="15" t="s">
        <v>169</v>
      </c>
      <c r="F69" s="15" t="s">
        <v>170</v>
      </c>
      <c r="G69" s="16">
        <v>0</v>
      </c>
      <c r="H69" s="16">
        <v>15279200</v>
      </c>
      <c r="I69" s="16">
        <v>0</v>
      </c>
      <c r="J69" s="17"/>
      <c r="K69" s="17"/>
      <c r="L69" s="17"/>
      <c r="M69" s="18" t="s">
        <v>27</v>
      </c>
      <c r="N69" s="19">
        <f t="shared" si="4"/>
        <v>0</v>
      </c>
      <c r="O69" s="19">
        <f t="shared" si="5"/>
        <v>0</v>
      </c>
      <c r="P69" s="20">
        <f t="shared" si="6"/>
        <v>0</v>
      </c>
      <c r="Q69" s="21">
        <f t="shared" si="7"/>
        <v>0</v>
      </c>
    </row>
    <row r="70" spans="1:18" s="23" customFormat="1" x14ac:dyDescent="0.2">
      <c r="A70" s="14" t="s">
        <v>171</v>
      </c>
      <c r="B70" s="15" t="s">
        <v>172</v>
      </c>
      <c r="C70" s="15" t="s">
        <v>154</v>
      </c>
      <c r="D70" s="15" t="s">
        <v>24</v>
      </c>
      <c r="E70" s="15" t="s">
        <v>53</v>
      </c>
      <c r="F70" s="15" t="s">
        <v>54</v>
      </c>
      <c r="G70" s="16">
        <v>0</v>
      </c>
      <c r="H70" s="16">
        <v>20955692.32</v>
      </c>
      <c r="I70" s="16">
        <v>20955692.32</v>
      </c>
      <c r="J70" s="17"/>
      <c r="K70" s="17"/>
      <c r="L70" s="17"/>
      <c r="M70" s="18" t="s">
        <v>27</v>
      </c>
      <c r="N70" s="19">
        <f t="shared" si="4"/>
        <v>0</v>
      </c>
      <c r="O70" s="19">
        <f t="shared" si="5"/>
        <v>1</v>
      </c>
      <c r="P70" s="20">
        <f t="shared" si="6"/>
        <v>0</v>
      </c>
      <c r="Q70" s="21">
        <f t="shared" si="7"/>
        <v>0</v>
      </c>
    </row>
    <row r="71" spans="1:18" s="23" customFormat="1" x14ac:dyDescent="0.2">
      <c r="A71" s="14" t="s">
        <v>173</v>
      </c>
      <c r="B71" s="15" t="s">
        <v>174</v>
      </c>
      <c r="C71" s="15" t="s">
        <v>154</v>
      </c>
      <c r="D71" s="15" t="s">
        <v>24</v>
      </c>
      <c r="E71" s="15" t="s">
        <v>175</v>
      </c>
      <c r="F71" s="15" t="s">
        <v>176</v>
      </c>
      <c r="G71" s="16">
        <v>0</v>
      </c>
      <c r="H71" s="16">
        <v>6425054.7199999997</v>
      </c>
      <c r="I71" s="16">
        <v>2673588</v>
      </c>
      <c r="J71" s="17"/>
      <c r="K71" s="17"/>
      <c r="L71" s="17"/>
      <c r="M71" s="18" t="s">
        <v>27</v>
      </c>
      <c r="N71" s="19">
        <f t="shared" si="4"/>
        <v>0</v>
      </c>
      <c r="O71" s="19">
        <f t="shared" si="5"/>
        <v>0.4161191019397264</v>
      </c>
      <c r="P71" s="20">
        <f t="shared" si="6"/>
        <v>0</v>
      </c>
      <c r="Q71" s="21">
        <f t="shared" si="7"/>
        <v>0</v>
      </c>
    </row>
    <row r="72" spans="1:18" s="23" customFormat="1" x14ac:dyDescent="0.2">
      <c r="A72" s="14" t="s">
        <v>177</v>
      </c>
      <c r="B72" s="15" t="s">
        <v>178</v>
      </c>
      <c r="C72" s="15" t="s">
        <v>154</v>
      </c>
      <c r="D72" s="15" t="s">
        <v>24</v>
      </c>
      <c r="E72" s="15" t="s">
        <v>57</v>
      </c>
      <c r="F72" s="15" t="s">
        <v>58</v>
      </c>
      <c r="G72" s="16">
        <v>0</v>
      </c>
      <c r="H72" s="16">
        <v>144652</v>
      </c>
      <c r="I72" s="16">
        <v>144652</v>
      </c>
      <c r="J72" s="17"/>
      <c r="K72" s="17"/>
      <c r="L72" s="17"/>
      <c r="M72" s="18" t="s">
        <v>27</v>
      </c>
      <c r="N72" s="19">
        <f t="shared" si="4"/>
        <v>0</v>
      </c>
      <c r="O72" s="19">
        <f t="shared" si="5"/>
        <v>1</v>
      </c>
      <c r="P72" s="20">
        <f t="shared" si="6"/>
        <v>0</v>
      </c>
      <c r="Q72" s="21">
        <f t="shared" si="7"/>
        <v>0</v>
      </c>
    </row>
    <row r="73" spans="1:18" s="23" customFormat="1" x14ac:dyDescent="0.2">
      <c r="A73" s="14" t="s">
        <v>179</v>
      </c>
      <c r="B73" s="15" t="s">
        <v>180</v>
      </c>
      <c r="C73" s="15" t="s">
        <v>154</v>
      </c>
      <c r="D73" s="15" t="s">
        <v>24</v>
      </c>
      <c r="E73" s="15" t="s">
        <v>61</v>
      </c>
      <c r="F73" s="15" t="s">
        <v>62</v>
      </c>
      <c r="G73" s="16">
        <v>0</v>
      </c>
      <c r="H73" s="16">
        <v>1854000</v>
      </c>
      <c r="I73" s="16">
        <v>1854000</v>
      </c>
      <c r="J73" s="17"/>
      <c r="K73" s="17"/>
      <c r="L73" s="17"/>
      <c r="M73" s="18" t="s">
        <v>27</v>
      </c>
      <c r="N73" s="19">
        <f t="shared" si="4"/>
        <v>0</v>
      </c>
      <c r="O73" s="19">
        <f t="shared" si="5"/>
        <v>1</v>
      </c>
      <c r="P73" s="20">
        <f t="shared" si="6"/>
        <v>0</v>
      </c>
      <c r="Q73" s="21">
        <f t="shared" si="7"/>
        <v>0</v>
      </c>
    </row>
    <row r="74" spans="1:18" s="23" customFormat="1" x14ac:dyDescent="0.2">
      <c r="A74" s="14" t="s">
        <v>181</v>
      </c>
      <c r="B74" s="15" t="s">
        <v>182</v>
      </c>
      <c r="C74" s="15" t="s">
        <v>154</v>
      </c>
      <c r="D74" s="15" t="s">
        <v>24</v>
      </c>
      <c r="E74" s="15" t="s">
        <v>61</v>
      </c>
      <c r="F74" s="15" t="s">
        <v>62</v>
      </c>
      <c r="G74" s="16">
        <v>0</v>
      </c>
      <c r="H74" s="16">
        <v>2412800</v>
      </c>
      <c r="I74" s="16">
        <v>2412800</v>
      </c>
      <c r="J74" s="17"/>
      <c r="K74" s="17"/>
      <c r="L74" s="17"/>
      <c r="M74" s="18" t="s">
        <v>27</v>
      </c>
      <c r="N74" s="19">
        <f t="shared" si="4"/>
        <v>0</v>
      </c>
      <c r="O74" s="19">
        <f t="shared" si="5"/>
        <v>1</v>
      </c>
      <c r="P74" s="20">
        <f t="shared" si="6"/>
        <v>0</v>
      </c>
      <c r="Q74" s="21">
        <f t="shared" si="7"/>
        <v>0</v>
      </c>
    </row>
    <row r="75" spans="1:18" s="23" customFormat="1" x14ac:dyDescent="0.2">
      <c r="A75" s="14" t="s">
        <v>183</v>
      </c>
      <c r="B75" s="15" t="s">
        <v>184</v>
      </c>
      <c r="C75" s="15" t="s">
        <v>154</v>
      </c>
      <c r="D75" s="15" t="s">
        <v>24</v>
      </c>
      <c r="E75" s="15" t="s">
        <v>61</v>
      </c>
      <c r="F75" s="15" t="s">
        <v>62</v>
      </c>
      <c r="G75" s="16">
        <v>0</v>
      </c>
      <c r="H75" s="16">
        <v>350052</v>
      </c>
      <c r="I75" s="16">
        <v>350052</v>
      </c>
      <c r="J75" s="17"/>
      <c r="K75" s="17"/>
      <c r="L75" s="17"/>
      <c r="M75" s="18" t="s">
        <v>27</v>
      </c>
      <c r="N75" s="19">
        <f t="shared" si="4"/>
        <v>0</v>
      </c>
      <c r="O75" s="19">
        <f t="shared" si="5"/>
        <v>1</v>
      </c>
      <c r="P75" s="20">
        <f t="shared" si="6"/>
        <v>0</v>
      </c>
      <c r="Q75" s="21">
        <f t="shared" si="7"/>
        <v>0</v>
      </c>
    </row>
    <row r="76" spans="1:18" s="23" customFormat="1" x14ac:dyDescent="0.2">
      <c r="A76" s="14" t="s">
        <v>185</v>
      </c>
      <c r="B76" s="15" t="s">
        <v>186</v>
      </c>
      <c r="C76" s="15" t="s">
        <v>154</v>
      </c>
      <c r="D76" s="15" t="s">
        <v>24</v>
      </c>
      <c r="E76" s="15" t="s">
        <v>61</v>
      </c>
      <c r="F76" s="15" t="s">
        <v>62</v>
      </c>
      <c r="G76" s="16">
        <v>0</v>
      </c>
      <c r="H76" s="16">
        <v>480854</v>
      </c>
      <c r="I76" s="16">
        <v>480854</v>
      </c>
      <c r="J76" s="17"/>
      <c r="K76" s="17"/>
      <c r="L76" s="17"/>
      <c r="M76" s="18" t="s">
        <v>27</v>
      </c>
      <c r="N76" s="19">
        <f t="shared" si="4"/>
        <v>0</v>
      </c>
      <c r="O76" s="19">
        <f t="shared" si="5"/>
        <v>1</v>
      </c>
      <c r="P76" s="20">
        <f t="shared" si="6"/>
        <v>0</v>
      </c>
      <c r="Q76" s="21">
        <f t="shared" si="7"/>
        <v>0</v>
      </c>
    </row>
    <row r="77" spans="1:18" s="23" customFormat="1" x14ac:dyDescent="0.2">
      <c r="A77" s="14" t="s">
        <v>187</v>
      </c>
      <c r="B77" s="15" t="s">
        <v>188</v>
      </c>
      <c r="C77" s="15" t="s">
        <v>154</v>
      </c>
      <c r="D77" s="15" t="s">
        <v>24</v>
      </c>
      <c r="E77" s="15" t="s">
        <v>61</v>
      </c>
      <c r="F77" s="15" t="s">
        <v>62</v>
      </c>
      <c r="G77" s="16">
        <v>0</v>
      </c>
      <c r="H77" s="16">
        <v>426706</v>
      </c>
      <c r="I77" s="16">
        <v>426706</v>
      </c>
      <c r="J77" s="17"/>
      <c r="K77" s="17"/>
      <c r="L77" s="17"/>
      <c r="M77" s="18" t="s">
        <v>27</v>
      </c>
      <c r="N77" s="19">
        <f t="shared" si="4"/>
        <v>0</v>
      </c>
      <c r="O77" s="19">
        <f t="shared" si="5"/>
        <v>1</v>
      </c>
      <c r="P77" s="20">
        <f t="shared" si="6"/>
        <v>0</v>
      </c>
      <c r="Q77" s="21">
        <f t="shared" si="7"/>
        <v>0</v>
      </c>
    </row>
    <row r="78" spans="1:18" s="23" customFormat="1" x14ac:dyDescent="0.2">
      <c r="A78" s="14" t="s">
        <v>189</v>
      </c>
      <c r="B78" s="15" t="s">
        <v>190</v>
      </c>
      <c r="C78" s="15" t="s">
        <v>154</v>
      </c>
      <c r="D78" s="15" t="s">
        <v>24</v>
      </c>
      <c r="E78" s="15" t="s">
        <v>61</v>
      </c>
      <c r="F78" s="15" t="s">
        <v>62</v>
      </c>
      <c r="G78" s="16">
        <v>0</v>
      </c>
      <c r="H78" s="16">
        <v>13757449.6</v>
      </c>
      <c r="I78" s="16">
        <v>13757449.6</v>
      </c>
      <c r="J78" s="17"/>
      <c r="K78" s="17"/>
      <c r="L78" s="17"/>
      <c r="M78" s="18" t="s">
        <v>27</v>
      </c>
      <c r="N78" s="19">
        <f t="shared" si="4"/>
        <v>0</v>
      </c>
      <c r="O78" s="19">
        <f t="shared" si="5"/>
        <v>1</v>
      </c>
      <c r="P78" s="20">
        <f t="shared" si="6"/>
        <v>0</v>
      </c>
      <c r="Q78" s="21">
        <f t="shared" si="7"/>
        <v>0</v>
      </c>
    </row>
    <row r="79" spans="1:18" s="23" customFormat="1" x14ac:dyDescent="0.2">
      <c r="A79" s="14" t="s">
        <v>59</v>
      </c>
      <c r="B79" s="15" t="s">
        <v>60</v>
      </c>
      <c r="C79" s="15" t="s">
        <v>154</v>
      </c>
      <c r="D79" s="15" t="s">
        <v>24</v>
      </c>
      <c r="E79" s="15" t="s">
        <v>61</v>
      </c>
      <c r="F79" s="15" t="s">
        <v>62</v>
      </c>
      <c r="G79" s="16">
        <v>0</v>
      </c>
      <c r="H79" s="16">
        <v>709920</v>
      </c>
      <c r="I79" s="16">
        <v>709920</v>
      </c>
      <c r="J79" s="17"/>
      <c r="K79" s="17"/>
      <c r="L79" s="17"/>
      <c r="M79" s="18" t="s">
        <v>27</v>
      </c>
      <c r="N79" s="19">
        <f t="shared" si="4"/>
        <v>0</v>
      </c>
      <c r="O79" s="19">
        <f t="shared" si="5"/>
        <v>1</v>
      </c>
      <c r="P79" s="20">
        <f t="shared" si="6"/>
        <v>0</v>
      </c>
      <c r="Q79" s="21">
        <f t="shared" si="7"/>
        <v>0</v>
      </c>
    </row>
    <row r="80" spans="1:18" s="23" customFormat="1" x14ac:dyDescent="0.2">
      <c r="A80" s="14" t="s">
        <v>191</v>
      </c>
      <c r="B80" s="15" t="s">
        <v>192</v>
      </c>
      <c r="C80" s="15" t="s">
        <v>154</v>
      </c>
      <c r="D80" s="15" t="s">
        <v>24</v>
      </c>
      <c r="E80" s="15" t="s">
        <v>61</v>
      </c>
      <c r="F80" s="15" t="s">
        <v>62</v>
      </c>
      <c r="G80" s="16">
        <v>0</v>
      </c>
      <c r="H80" s="16">
        <v>585000</v>
      </c>
      <c r="I80" s="16">
        <v>585000</v>
      </c>
      <c r="J80" s="17"/>
      <c r="K80" s="17"/>
      <c r="L80" s="17"/>
      <c r="M80" s="18" t="s">
        <v>27</v>
      </c>
      <c r="N80" s="19">
        <f t="shared" si="4"/>
        <v>0</v>
      </c>
      <c r="O80" s="19">
        <f t="shared" si="5"/>
        <v>1</v>
      </c>
      <c r="P80" s="20">
        <f t="shared" si="6"/>
        <v>0</v>
      </c>
      <c r="Q80" s="21">
        <f t="shared" si="7"/>
        <v>0</v>
      </c>
    </row>
    <row r="81" spans="1:17" s="23" customFormat="1" x14ac:dyDescent="0.2">
      <c r="A81" s="14" t="s">
        <v>73</v>
      </c>
      <c r="B81" s="15" t="s">
        <v>74</v>
      </c>
      <c r="C81" s="15" t="s">
        <v>154</v>
      </c>
      <c r="D81" s="15" t="s">
        <v>24</v>
      </c>
      <c r="E81" s="15" t="s">
        <v>61</v>
      </c>
      <c r="F81" s="15" t="s">
        <v>62</v>
      </c>
      <c r="G81" s="16">
        <v>0</v>
      </c>
      <c r="H81" s="16">
        <v>1030000</v>
      </c>
      <c r="I81" s="16">
        <v>1030000</v>
      </c>
      <c r="J81" s="17"/>
      <c r="K81" s="17"/>
      <c r="L81" s="17"/>
      <c r="M81" s="18" t="s">
        <v>27</v>
      </c>
      <c r="N81" s="19">
        <f t="shared" si="4"/>
        <v>0</v>
      </c>
      <c r="O81" s="19">
        <f t="shared" si="5"/>
        <v>1</v>
      </c>
      <c r="P81" s="20">
        <f t="shared" si="6"/>
        <v>0</v>
      </c>
      <c r="Q81" s="21">
        <f t="shared" si="7"/>
        <v>0</v>
      </c>
    </row>
    <row r="82" spans="1:17" s="23" customFormat="1" x14ac:dyDescent="0.2">
      <c r="A82" s="14" t="s">
        <v>193</v>
      </c>
      <c r="B82" s="15" t="s">
        <v>194</v>
      </c>
      <c r="C82" s="15" t="s">
        <v>154</v>
      </c>
      <c r="D82" s="15" t="s">
        <v>24</v>
      </c>
      <c r="E82" s="15" t="s">
        <v>61</v>
      </c>
      <c r="F82" s="15" t="s">
        <v>62</v>
      </c>
      <c r="G82" s="16">
        <v>0</v>
      </c>
      <c r="H82" s="16">
        <v>520000</v>
      </c>
      <c r="I82" s="16">
        <v>520000</v>
      </c>
      <c r="J82" s="17"/>
      <c r="K82" s="17"/>
      <c r="L82" s="17"/>
      <c r="M82" s="18" t="s">
        <v>27</v>
      </c>
      <c r="N82" s="19">
        <f t="shared" si="4"/>
        <v>0</v>
      </c>
      <c r="O82" s="19">
        <f t="shared" si="5"/>
        <v>1</v>
      </c>
      <c r="P82" s="20">
        <f t="shared" si="6"/>
        <v>0</v>
      </c>
      <c r="Q82" s="21">
        <f t="shared" si="7"/>
        <v>0</v>
      </c>
    </row>
    <row r="83" spans="1:17" s="23" customFormat="1" x14ac:dyDescent="0.2">
      <c r="A83" s="14" t="s">
        <v>75</v>
      </c>
      <c r="B83" s="15" t="s">
        <v>76</v>
      </c>
      <c r="C83" s="15" t="s">
        <v>154</v>
      </c>
      <c r="D83" s="15" t="s">
        <v>24</v>
      </c>
      <c r="E83" s="15" t="s">
        <v>61</v>
      </c>
      <c r="F83" s="15" t="s">
        <v>62</v>
      </c>
      <c r="G83" s="16">
        <v>0</v>
      </c>
      <c r="H83" s="16">
        <v>709920</v>
      </c>
      <c r="I83" s="16">
        <v>709920</v>
      </c>
      <c r="J83" s="17"/>
      <c r="K83" s="17"/>
      <c r="L83" s="17"/>
      <c r="M83" s="18" t="s">
        <v>27</v>
      </c>
      <c r="N83" s="19">
        <f t="shared" si="4"/>
        <v>0</v>
      </c>
      <c r="O83" s="19">
        <f t="shared" si="5"/>
        <v>1</v>
      </c>
      <c r="P83" s="20">
        <f t="shared" si="6"/>
        <v>0</v>
      </c>
      <c r="Q83" s="21">
        <f t="shared" si="7"/>
        <v>0</v>
      </c>
    </row>
    <row r="84" spans="1:17" s="23" customFormat="1" x14ac:dyDescent="0.2">
      <c r="A84" s="14" t="s">
        <v>195</v>
      </c>
      <c r="B84" s="15" t="s">
        <v>196</v>
      </c>
      <c r="C84" s="15" t="s">
        <v>154</v>
      </c>
      <c r="D84" s="15" t="s">
        <v>24</v>
      </c>
      <c r="E84" s="15" t="s">
        <v>61</v>
      </c>
      <c r="F84" s="15" t="s">
        <v>62</v>
      </c>
      <c r="G84" s="16">
        <v>0</v>
      </c>
      <c r="H84" s="16">
        <v>3814950</v>
      </c>
      <c r="I84" s="16">
        <v>3814950</v>
      </c>
      <c r="J84" s="17"/>
      <c r="K84" s="17"/>
      <c r="L84" s="17"/>
      <c r="M84" s="18" t="s">
        <v>27</v>
      </c>
      <c r="N84" s="19">
        <f t="shared" si="4"/>
        <v>0</v>
      </c>
      <c r="O84" s="19">
        <f t="shared" si="5"/>
        <v>1</v>
      </c>
      <c r="P84" s="20">
        <f t="shared" si="6"/>
        <v>0</v>
      </c>
      <c r="Q84" s="21">
        <f t="shared" si="7"/>
        <v>0</v>
      </c>
    </row>
    <row r="85" spans="1:17" s="23" customFormat="1" x14ac:dyDescent="0.2">
      <c r="A85" s="14" t="s">
        <v>197</v>
      </c>
      <c r="B85" s="15" t="s">
        <v>198</v>
      </c>
      <c r="C85" s="15" t="s">
        <v>154</v>
      </c>
      <c r="D85" s="15" t="s">
        <v>24</v>
      </c>
      <c r="E85" s="15" t="s">
        <v>61</v>
      </c>
      <c r="F85" s="15" t="s">
        <v>62</v>
      </c>
      <c r="G85" s="16">
        <v>0</v>
      </c>
      <c r="H85" s="16">
        <v>2173600</v>
      </c>
      <c r="I85" s="16">
        <v>2173600</v>
      </c>
      <c r="J85" s="17"/>
      <c r="K85" s="17"/>
      <c r="L85" s="17"/>
      <c r="M85" s="18" t="s">
        <v>27</v>
      </c>
      <c r="N85" s="19">
        <f t="shared" si="4"/>
        <v>0</v>
      </c>
      <c r="O85" s="19">
        <f t="shared" si="5"/>
        <v>1</v>
      </c>
      <c r="P85" s="20">
        <f t="shared" si="6"/>
        <v>0</v>
      </c>
      <c r="Q85" s="21">
        <f t="shared" si="7"/>
        <v>0</v>
      </c>
    </row>
    <row r="86" spans="1:17" s="23" customFormat="1" x14ac:dyDescent="0.2">
      <c r="A86" s="14" t="s">
        <v>199</v>
      </c>
      <c r="B86" s="15" t="s">
        <v>200</v>
      </c>
      <c r="C86" s="15" t="s">
        <v>154</v>
      </c>
      <c r="D86" s="15" t="s">
        <v>24</v>
      </c>
      <c r="E86" s="15" t="s">
        <v>61</v>
      </c>
      <c r="F86" s="15" t="s">
        <v>62</v>
      </c>
      <c r="G86" s="16">
        <v>0</v>
      </c>
      <c r="H86" s="16">
        <v>709920</v>
      </c>
      <c r="I86" s="16">
        <v>709920</v>
      </c>
      <c r="J86" s="17"/>
      <c r="K86" s="17"/>
      <c r="L86" s="17"/>
      <c r="M86" s="18" t="s">
        <v>27</v>
      </c>
      <c r="N86" s="19">
        <f t="shared" si="4"/>
        <v>0</v>
      </c>
      <c r="O86" s="19">
        <f t="shared" si="5"/>
        <v>1</v>
      </c>
      <c r="P86" s="20">
        <f t="shared" si="6"/>
        <v>0</v>
      </c>
      <c r="Q86" s="21">
        <f t="shared" si="7"/>
        <v>0</v>
      </c>
    </row>
    <row r="87" spans="1:17" s="23" customFormat="1" x14ac:dyDescent="0.2">
      <c r="A87" s="14" t="s">
        <v>201</v>
      </c>
      <c r="B87" s="15" t="s">
        <v>202</v>
      </c>
      <c r="C87" s="15" t="s">
        <v>154</v>
      </c>
      <c r="D87" s="15" t="s">
        <v>24</v>
      </c>
      <c r="E87" s="15" t="s">
        <v>61</v>
      </c>
      <c r="F87" s="15" t="s">
        <v>62</v>
      </c>
      <c r="G87" s="16">
        <v>0</v>
      </c>
      <c r="H87" s="16">
        <v>709920</v>
      </c>
      <c r="I87" s="16">
        <v>709920</v>
      </c>
      <c r="J87" s="17"/>
      <c r="K87" s="17"/>
      <c r="L87" s="17"/>
      <c r="M87" s="18" t="s">
        <v>27</v>
      </c>
      <c r="N87" s="19">
        <f t="shared" si="4"/>
        <v>0</v>
      </c>
      <c r="O87" s="19">
        <f t="shared" si="5"/>
        <v>1</v>
      </c>
      <c r="P87" s="20">
        <f t="shared" si="6"/>
        <v>0</v>
      </c>
      <c r="Q87" s="21">
        <f t="shared" si="7"/>
        <v>0</v>
      </c>
    </row>
    <row r="88" spans="1:17" s="23" customFormat="1" x14ac:dyDescent="0.2">
      <c r="A88" s="14" t="s">
        <v>203</v>
      </c>
      <c r="B88" s="15" t="s">
        <v>204</v>
      </c>
      <c r="C88" s="15" t="s">
        <v>154</v>
      </c>
      <c r="D88" s="15" t="s">
        <v>24</v>
      </c>
      <c r="E88" s="15" t="s">
        <v>61</v>
      </c>
      <c r="F88" s="15" t="s">
        <v>62</v>
      </c>
      <c r="G88" s="16">
        <v>0</v>
      </c>
      <c r="H88" s="16">
        <v>788800</v>
      </c>
      <c r="I88" s="16">
        <v>788800</v>
      </c>
      <c r="J88" s="17"/>
      <c r="K88" s="17"/>
      <c r="L88" s="17"/>
      <c r="M88" s="18" t="s">
        <v>27</v>
      </c>
      <c r="N88" s="19">
        <f t="shared" si="4"/>
        <v>0</v>
      </c>
      <c r="O88" s="19">
        <f t="shared" si="5"/>
        <v>1</v>
      </c>
      <c r="P88" s="20">
        <f t="shared" si="6"/>
        <v>0</v>
      </c>
      <c r="Q88" s="21">
        <f t="shared" si="7"/>
        <v>0</v>
      </c>
    </row>
    <row r="89" spans="1:17" s="23" customFormat="1" x14ac:dyDescent="0.2">
      <c r="A89" s="14" t="s">
        <v>205</v>
      </c>
      <c r="B89" s="15" t="s">
        <v>206</v>
      </c>
      <c r="C89" s="15" t="s">
        <v>154</v>
      </c>
      <c r="D89" s="15" t="s">
        <v>24</v>
      </c>
      <c r="E89" s="15" t="s">
        <v>61</v>
      </c>
      <c r="F89" s="15" t="s">
        <v>62</v>
      </c>
      <c r="G89" s="16">
        <v>0</v>
      </c>
      <c r="H89" s="16">
        <v>3474200</v>
      </c>
      <c r="I89" s="16">
        <v>3474200</v>
      </c>
      <c r="J89" s="17"/>
      <c r="K89" s="17"/>
      <c r="L89" s="17"/>
      <c r="M89" s="18" t="s">
        <v>27</v>
      </c>
      <c r="N89" s="19">
        <f t="shared" si="4"/>
        <v>0</v>
      </c>
      <c r="O89" s="19">
        <f t="shared" si="5"/>
        <v>1</v>
      </c>
      <c r="P89" s="20">
        <f t="shared" si="6"/>
        <v>0</v>
      </c>
      <c r="Q89" s="21">
        <f t="shared" si="7"/>
        <v>0</v>
      </c>
    </row>
    <row r="90" spans="1:17" s="23" customFormat="1" ht="20.399999999999999" x14ac:dyDescent="0.2">
      <c r="A90" s="14" t="s">
        <v>207</v>
      </c>
      <c r="B90" s="15" t="s">
        <v>208</v>
      </c>
      <c r="C90" s="15" t="s">
        <v>154</v>
      </c>
      <c r="D90" s="15" t="s">
        <v>24</v>
      </c>
      <c r="E90" s="15" t="s">
        <v>209</v>
      </c>
      <c r="F90" s="15" t="s">
        <v>210</v>
      </c>
      <c r="G90" s="16">
        <v>0</v>
      </c>
      <c r="H90" s="16">
        <v>3488039</v>
      </c>
      <c r="I90" s="16">
        <v>2712774.7</v>
      </c>
      <c r="J90" s="17"/>
      <c r="K90" s="17"/>
      <c r="L90" s="17"/>
      <c r="M90" s="18" t="s">
        <v>27</v>
      </c>
      <c r="N90" s="19">
        <f t="shared" si="4"/>
        <v>0</v>
      </c>
      <c r="O90" s="19">
        <f t="shared" si="5"/>
        <v>0.77773634411771209</v>
      </c>
      <c r="P90" s="20">
        <f t="shared" si="6"/>
        <v>0</v>
      </c>
      <c r="Q90" s="21">
        <f t="shared" si="7"/>
        <v>0</v>
      </c>
    </row>
    <row r="91" spans="1:17" s="23" customFormat="1" ht="20.399999999999999" x14ac:dyDescent="0.2">
      <c r="A91" s="14" t="s">
        <v>211</v>
      </c>
      <c r="B91" s="15" t="s">
        <v>212</v>
      </c>
      <c r="C91" s="15" t="s">
        <v>154</v>
      </c>
      <c r="D91" s="15" t="s">
        <v>24</v>
      </c>
      <c r="E91" s="15" t="s">
        <v>87</v>
      </c>
      <c r="F91" s="15" t="s">
        <v>88</v>
      </c>
      <c r="G91" s="16">
        <v>0</v>
      </c>
      <c r="H91" s="16">
        <v>0</v>
      </c>
      <c r="I91" s="16">
        <v>0</v>
      </c>
      <c r="J91" s="17"/>
      <c r="K91" s="17"/>
      <c r="L91" s="17"/>
      <c r="M91" s="18" t="s">
        <v>27</v>
      </c>
      <c r="N91" s="19">
        <f t="shared" si="4"/>
        <v>0</v>
      </c>
      <c r="O91" s="19">
        <f t="shared" si="5"/>
        <v>0</v>
      </c>
      <c r="P91" s="20">
        <f t="shared" si="6"/>
        <v>0</v>
      </c>
      <c r="Q91" s="21">
        <f t="shared" si="7"/>
        <v>0</v>
      </c>
    </row>
    <row r="92" spans="1:17" s="23" customFormat="1" x14ac:dyDescent="0.2">
      <c r="A92" s="14" t="s">
        <v>213</v>
      </c>
      <c r="B92" s="15" t="s">
        <v>214</v>
      </c>
      <c r="C92" s="15" t="s">
        <v>154</v>
      </c>
      <c r="D92" s="15" t="s">
        <v>24</v>
      </c>
      <c r="E92" s="15" t="s">
        <v>87</v>
      </c>
      <c r="F92" s="15" t="s">
        <v>88</v>
      </c>
      <c r="G92" s="16">
        <v>0</v>
      </c>
      <c r="H92" s="16">
        <v>0</v>
      </c>
      <c r="I92" s="16">
        <v>0</v>
      </c>
      <c r="J92" s="17"/>
      <c r="K92" s="17"/>
      <c r="L92" s="17"/>
      <c r="M92" s="18" t="s">
        <v>27</v>
      </c>
      <c r="N92" s="19">
        <f t="shared" si="4"/>
        <v>0</v>
      </c>
      <c r="O92" s="19">
        <f t="shared" si="5"/>
        <v>0</v>
      </c>
      <c r="P92" s="20">
        <f t="shared" si="6"/>
        <v>0</v>
      </c>
      <c r="Q92" s="21">
        <f t="shared" si="7"/>
        <v>0</v>
      </c>
    </row>
    <row r="93" spans="1:17" s="23" customFormat="1" x14ac:dyDescent="0.2">
      <c r="A93" s="14" t="s">
        <v>36</v>
      </c>
      <c r="B93" s="15" t="s">
        <v>214</v>
      </c>
      <c r="C93" s="15" t="s">
        <v>154</v>
      </c>
      <c r="D93" s="15" t="s">
        <v>24</v>
      </c>
      <c r="E93" s="15" t="s">
        <v>120</v>
      </c>
      <c r="F93" s="15" t="s">
        <v>121</v>
      </c>
      <c r="G93" s="16">
        <v>0</v>
      </c>
      <c r="H93" s="16">
        <v>87380</v>
      </c>
      <c r="I93" s="16">
        <v>0</v>
      </c>
      <c r="J93" s="17"/>
      <c r="K93" s="17"/>
      <c r="L93" s="17"/>
      <c r="M93" s="18" t="s">
        <v>27</v>
      </c>
      <c r="N93" s="19">
        <f t="shared" si="4"/>
        <v>0</v>
      </c>
      <c r="O93" s="19">
        <f t="shared" si="5"/>
        <v>0</v>
      </c>
      <c r="P93" s="20">
        <f t="shared" si="6"/>
        <v>0</v>
      </c>
      <c r="Q93" s="21">
        <f t="shared" si="7"/>
        <v>0</v>
      </c>
    </row>
    <row r="94" spans="1:17" s="23" customFormat="1" x14ac:dyDescent="0.2">
      <c r="A94" s="14" t="s">
        <v>215</v>
      </c>
      <c r="B94" s="15" t="s">
        <v>216</v>
      </c>
      <c r="C94" s="15" t="s">
        <v>154</v>
      </c>
      <c r="D94" s="15" t="s">
        <v>24</v>
      </c>
      <c r="E94" s="15" t="s">
        <v>120</v>
      </c>
      <c r="F94" s="15" t="s">
        <v>121</v>
      </c>
      <c r="G94" s="16">
        <v>0</v>
      </c>
      <c r="H94" s="16">
        <v>203000</v>
      </c>
      <c r="I94" s="16">
        <v>0</v>
      </c>
      <c r="J94" s="17"/>
      <c r="K94" s="17"/>
      <c r="L94" s="17"/>
      <c r="M94" s="18" t="s">
        <v>27</v>
      </c>
      <c r="N94" s="19">
        <f t="shared" si="4"/>
        <v>0</v>
      </c>
      <c r="O94" s="19">
        <f t="shared" si="5"/>
        <v>0</v>
      </c>
      <c r="P94" s="20">
        <f t="shared" si="6"/>
        <v>0</v>
      </c>
      <c r="Q94" s="21">
        <f t="shared" si="7"/>
        <v>0</v>
      </c>
    </row>
    <row r="95" spans="1:17" s="23" customFormat="1" x14ac:dyDescent="0.2">
      <c r="A95" s="14" t="s">
        <v>36</v>
      </c>
      <c r="B95" s="15" t="s">
        <v>216</v>
      </c>
      <c r="C95" s="15" t="s">
        <v>154</v>
      </c>
      <c r="D95" s="15" t="s">
        <v>24</v>
      </c>
      <c r="E95" s="15" t="s">
        <v>87</v>
      </c>
      <c r="F95" s="15" t="s">
        <v>88</v>
      </c>
      <c r="G95" s="16">
        <v>0</v>
      </c>
      <c r="H95" s="16">
        <v>0</v>
      </c>
      <c r="I95" s="16">
        <v>0</v>
      </c>
      <c r="J95" s="17"/>
      <c r="K95" s="17"/>
      <c r="L95" s="17"/>
      <c r="M95" s="18" t="s">
        <v>27</v>
      </c>
      <c r="N95" s="19">
        <f t="shared" si="4"/>
        <v>0</v>
      </c>
      <c r="O95" s="19">
        <f t="shared" si="5"/>
        <v>0</v>
      </c>
      <c r="P95" s="20">
        <f t="shared" si="6"/>
        <v>0</v>
      </c>
      <c r="Q95" s="21">
        <f t="shared" si="7"/>
        <v>0</v>
      </c>
    </row>
    <row r="96" spans="1:17" s="23" customFormat="1" x14ac:dyDescent="0.2">
      <c r="A96" s="14" t="s">
        <v>217</v>
      </c>
      <c r="B96" s="15" t="s">
        <v>218</v>
      </c>
      <c r="C96" s="15" t="s">
        <v>154</v>
      </c>
      <c r="D96" s="15" t="s">
        <v>24</v>
      </c>
      <c r="E96" s="15" t="s">
        <v>87</v>
      </c>
      <c r="F96" s="15" t="s">
        <v>88</v>
      </c>
      <c r="G96" s="16">
        <v>0</v>
      </c>
      <c r="H96" s="16">
        <v>1376026</v>
      </c>
      <c r="I96" s="16">
        <v>1214953.8999999999</v>
      </c>
      <c r="J96" s="17"/>
      <c r="K96" s="17"/>
      <c r="L96" s="17"/>
      <c r="M96" s="18" t="s">
        <v>27</v>
      </c>
      <c r="N96" s="19">
        <f t="shared" si="4"/>
        <v>0</v>
      </c>
      <c r="O96" s="19">
        <f t="shared" si="5"/>
        <v>0.88294399960465852</v>
      </c>
      <c r="P96" s="20">
        <f t="shared" si="6"/>
        <v>0</v>
      </c>
      <c r="Q96" s="21">
        <f t="shared" si="7"/>
        <v>0</v>
      </c>
    </row>
    <row r="97" spans="1:17" s="23" customFormat="1" x14ac:dyDescent="0.2">
      <c r="A97" s="14" t="s">
        <v>36</v>
      </c>
      <c r="B97" s="15" t="s">
        <v>218</v>
      </c>
      <c r="C97" s="15" t="s">
        <v>154</v>
      </c>
      <c r="D97" s="15" t="s">
        <v>24</v>
      </c>
      <c r="E97" s="15" t="s">
        <v>120</v>
      </c>
      <c r="F97" s="15" t="s">
        <v>121</v>
      </c>
      <c r="G97" s="16">
        <v>0</v>
      </c>
      <c r="H97" s="16">
        <v>6000</v>
      </c>
      <c r="I97" s="16">
        <v>0</v>
      </c>
      <c r="J97" s="17"/>
      <c r="K97" s="17"/>
      <c r="L97" s="17"/>
      <c r="M97" s="18" t="s">
        <v>27</v>
      </c>
      <c r="N97" s="19">
        <f t="shared" si="4"/>
        <v>0</v>
      </c>
      <c r="O97" s="19">
        <f t="shared" si="5"/>
        <v>0</v>
      </c>
      <c r="P97" s="20">
        <f t="shared" si="6"/>
        <v>0</v>
      </c>
      <c r="Q97" s="21">
        <f t="shared" si="7"/>
        <v>0</v>
      </c>
    </row>
    <row r="98" spans="1:17" s="23" customFormat="1" x14ac:dyDescent="0.2">
      <c r="A98" s="14" t="s">
        <v>157</v>
      </c>
      <c r="B98" s="15" t="s">
        <v>158</v>
      </c>
      <c r="C98" s="15" t="s">
        <v>219</v>
      </c>
      <c r="D98" s="15" t="s">
        <v>24</v>
      </c>
      <c r="E98" s="15" t="s">
        <v>45</v>
      </c>
      <c r="F98" s="15" t="s">
        <v>46</v>
      </c>
      <c r="G98" s="16">
        <v>0</v>
      </c>
      <c r="H98" s="16">
        <v>118784</v>
      </c>
      <c r="I98" s="16">
        <v>118784</v>
      </c>
      <c r="J98" s="17"/>
      <c r="K98" s="17"/>
      <c r="L98" s="17"/>
      <c r="M98" s="18" t="s">
        <v>27</v>
      </c>
      <c r="N98" s="19">
        <f t="shared" si="4"/>
        <v>0</v>
      </c>
      <c r="O98" s="19">
        <f t="shared" si="5"/>
        <v>1</v>
      </c>
      <c r="P98" s="20">
        <f t="shared" si="6"/>
        <v>0</v>
      </c>
      <c r="Q98" s="21">
        <f t="shared" si="7"/>
        <v>0</v>
      </c>
    </row>
    <row r="99" spans="1:17" s="23" customFormat="1" x14ac:dyDescent="0.2">
      <c r="A99" s="14" t="s">
        <v>159</v>
      </c>
      <c r="B99" s="15" t="s">
        <v>160</v>
      </c>
      <c r="C99" s="15" t="s">
        <v>219</v>
      </c>
      <c r="D99" s="15" t="s">
        <v>24</v>
      </c>
      <c r="E99" s="15" t="s">
        <v>161</v>
      </c>
      <c r="F99" s="15" t="s">
        <v>162</v>
      </c>
      <c r="G99" s="16">
        <v>0</v>
      </c>
      <c r="H99" s="16">
        <v>78996</v>
      </c>
      <c r="I99" s="16">
        <v>78996</v>
      </c>
      <c r="J99" s="17"/>
      <c r="K99" s="17"/>
      <c r="L99" s="17"/>
      <c r="M99" s="18" t="s">
        <v>27</v>
      </c>
      <c r="N99" s="19">
        <f t="shared" si="4"/>
        <v>0</v>
      </c>
      <c r="O99" s="19">
        <f t="shared" si="5"/>
        <v>1</v>
      </c>
      <c r="P99" s="20">
        <f t="shared" si="6"/>
        <v>0</v>
      </c>
      <c r="Q99" s="21">
        <f t="shared" si="7"/>
        <v>0</v>
      </c>
    </row>
    <row r="100" spans="1:17" s="23" customFormat="1" x14ac:dyDescent="0.2">
      <c r="A100" s="14" t="s">
        <v>171</v>
      </c>
      <c r="B100" s="15" t="s">
        <v>172</v>
      </c>
      <c r="C100" s="15" t="s">
        <v>219</v>
      </c>
      <c r="D100" s="15" t="s">
        <v>24</v>
      </c>
      <c r="E100" s="15" t="s">
        <v>53</v>
      </c>
      <c r="F100" s="15" t="s">
        <v>54</v>
      </c>
      <c r="G100" s="16">
        <v>0</v>
      </c>
      <c r="H100" s="16">
        <v>505190</v>
      </c>
      <c r="I100" s="16">
        <v>505190</v>
      </c>
      <c r="J100" s="17"/>
      <c r="K100" s="17"/>
      <c r="L100" s="17"/>
      <c r="M100" s="18" t="s">
        <v>27</v>
      </c>
      <c r="N100" s="19">
        <f t="shared" si="4"/>
        <v>0</v>
      </c>
      <c r="O100" s="19">
        <f t="shared" si="5"/>
        <v>1</v>
      </c>
      <c r="P100" s="20">
        <f t="shared" si="6"/>
        <v>0</v>
      </c>
      <c r="Q100" s="21">
        <f t="shared" si="7"/>
        <v>0</v>
      </c>
    </row>
    <row r="101" spans="1:17" s="23" customFormat="1" x14ac:dyDescent="0.2">
      <c r="A101" s="14" t="s">
        <v>183</v>
      </c>
      <c r="B101" s="15" t="s">
        <v>184</v>
      </c>
      <c r="C101" s="15" t="s">
        <v>219</v>
      </c>
      <c r="D101" s="15" t="s">
        <v>24</v>
      </c>
      <c r="E101" s="15" t="s">
        <v>61</v>
      </c>
      <c r="F101" s="15" t="s">
        <v>62</v>
      </c>
      <c r="G101" s="16">
        <v>0</v>
      </c>
      <c r="H101" s="16">
        <v>50576</v>
      </c>
      <c r="I101" s="16">
        <v>50576</v>
      </c>
      <c r="J101" s="17"/>
      <c r="K101" s="17"/>
      <c r="L101" s="17"/>
      <c r="M101" s="18" t="s">
        <v>27</v>
      </c>
      <c r="N101" s="19">
        <f t="shared" si="4"/>
        <v>0</v>
      </c>
      <c r="O101" s="19">
        <f t="shared" si="5"/>
        <v>1</v>
      </c>
      <c r="P101" s="20">
        <f t="shared" si="6"/>
        <v>0</v>
      </c>
      <c r="Q101" s="21">
        <f t="shared" si="7"/>
        <v>0</v>
      </c>
    </row>
    <row r="102" spans="1:17" s="23" customFormat="1" x14ac:dyDescent="0.2">
      <c r="A102" s="14" t="s">
        <v>197</v>
      </c>
      <c r="B102" s="15" t="s">
        <v>198</v>
      </c>
      <c r="C102" s="15" t="s">
        <v>219</v>
      </c>
      <c r="D102" s="15" t="s">
        <v>24</v>
      </c>
      <c r="E102" s="15" t="s">
        <v>61</v>
      </c>
      <c r="F102" s="15" t="s">
        <v>62</v>
      </c>
      <c r="G102" s="16">
        <v>0</v>
      </c>
      <c r="H102" s="16">
        <v>2542368</v>
      </c>
      <c r="I102" s="16">
        <v>2542368</v>
      </c>
      <c r="J102" s="17"/>
      <c r="K102" s="17"/>
      <c r="L102" s="17"/>
      <c r="M102" s="18" t="s">
        <v>27</v>
      </c>
      <c r="N102" s="19">
        <f t="shared" si="4"/>
        <v>0</v>
      </c>
      <c r="O102" s="19">
        <f t="shared" si="5"/>
        <v>1</v>
      </c>
      <c r="P102" s="20">
        <f t="shared" si="6"/>
        <v>0</v>
      </c>
      <c r="Q102" s="21">
        <f t="shared" si="7"/>
        <v>0</v>
      </c>
    </row>
    <row r="103" spans="1:17" s="23" customFormat="1" x14ac:dyDescent="0.2">
      <c r="A103" s="14" t="s">
        <v>213</v>
      </c>
      <c r="B103" s="15" t="s">
        <v>214</v>
      </c>
      <c r="C103" s="15" t="s">
        <v>219</v>
      </c>
      <c r="D103" s="15" t="s">
        <v>24</v>
      </c>
      <c r="E103" s="15" t="s">
        <v>87</v>
      </c>
      <c r="F103" s="15" t="s">
        <v>88</v>
      </c>
      <c r="G103" s="16">
        <v>0</v>
      </c>
      <c r="H103" s="16">
        <v>0</v>
      </c>
      <c r="I103" s="16">
        <v>0</v>
      </c>
      <c r="J103" s="17"/>
      <c r="K103" s="17"/>
      <c r="L103" s="17"/>
      <c r="M103" s="18" t="s">
        <v>27</v>
      </c>
      <c r="N103" s="19">
        <f t="shared" si="4"/>
        <v>0</v>
      </c>
      <c r="O103" s="19">
        <f t="shared" si="5"/>
        <v>0</v>
      </c>
      <c r="P103" s="20">
        <f t="shared" si="6"/>
        <v>0</v>
      </c>
      <c r="Q103" s="21">
        <f t="shared" si="7"/>
        <v>0</v>
      </c>
    </row>
    <row r="104" spans="1:17" s="23" customFormat="1" x14ac:dyDescent="0.2">
      <c r="A104" s="14" t="s">
        <v>36</v>
      </c>
      <c r="B104" s="15" t="s">
        <v>214</v>
      </c>
      <c r="C104" s="15" t="s">
        <v>219</v>
      </c>
      <c r="D104" s="15" t="s">
        <v>24</v>
      </c>
      <c r="E104" s="15" t="s">
        <v>120</v>
      </c>
      <c r="F104" s="15" t="s">
        <v>121</v>
      </c>
      <c r="G104" s="16">
        <v>0</v>
      </c>
      <c r="H104" s="16">
        <v>468000</v>
      </c>
      <c r="I104" s="16">
        <v>0</v>
      </c>
      <c r="J104" s="17"/>
      <c r="K104" s="17"/>
      <c r="L104" s="17"/>
      <c r="M104" s="18" t="s">
        <v>27</v>
      </c>
      <c r="N104" s="19">
        <f t="shared" si="4"/>
        <v>0</v>
      </c>
      <c r="O104" s="19">
        <f t="shared" si="5"/>
        <v>0</v>
      </c>
      <c r="P104" s="20">
        <f t="shared" si="6"/>
        <v>0</v>
      </c>
      <c r="Q104" s="21">
        <f t="shared" si="7"/>
        <v>0</v>
      </c>
    </row>
    <row r="105" spans="1:17" s="23" customFormat="1" x14ac:dyDescent="0.2">
      <c r="A105" s="14" t="s">
        <v>122</v>
      </c>
      <c r="B105" s="15" t="s">
        <v>123</v>
      </c>
      <c r="C105" s="15" t="s">
        <v>220</v>
      </c>
      <c r="D105" s="15" t="s">
        <v>24</v>
      </c>
      <c r="E105" s="15" t="s">
        <v>124</v>
      </c>
      <c r="F105" s="15" t="s">
        <v>125</v>
      </c>
      <c r="G105" s="16">
        <v>0</v>
      </c>
      <c r="H105" s="16">
        <v>1123638</v>
      </c>
      <c r="I105" s="16">
        <v>954070</v>
      </c>
      <c r="J105" s="17"/>
      <c r="K105" s="17"/>
      <c r="L105" s="17"/>
      <c r="M105" s="18" t="s">
        <v>27</v>
      </c>
      <c r="N105" s="19">
        <f t="shared" si="4"/>
        <v>0</v>
      </c>
      <c r="O105" s="19">
        <f t="shared" si="5"/>
        <v>0.84909018740911224</v>
      </c>
      <c r="P105" s="20">
        <f t="shared" si="6"/>
        <v>0</v>
      </c>
      <c r="Q105" s="21">
        <f t="shared" si="7"/>
        <v>0</v>
      </c>
    </row>
    <row r="106" spans="1:17" s="23" customFormat="1" ht="20.399999999999999" x14ac:dyDescent="0.2">
      <c r="A106" s="14" t="s">
        <v>221</v>
      </c>
      <c r="B106" s="15" t="s">
        <v>222</v>
      </c>
      <c r="C106" s="15" t="s">
        <v>220</v>
      </c>
      <c r="D106" s="15" t="s">
        <v>24</v>
      </c>
      <c r="E106" s="15" t="s">
        <v>223</v>
      </c>
      <c r="F106" s="15" t="s">
        <v>224</v>
      </c>
      <c r="G106" s="16">
        <v>0</v>
      </c>
      <c r="H106" s="16">
        <v>670131</v>
      </c>
      <c r="I106" s="16">
        <v>670131</v>
      </c>
      <c r="J106" s="17"/>
      <c r="K106" s="17"/>
      <c r="L106" s="17"/>
      <c r="M106" s="18" t="s">
        <v>27</v>
      </c>
      <c r="N106" s="19">
        <f t="shared" si="4"/>
        <v>0</v>
      </c>
      <c r="O106" s="19">
        <f t="shared" si="5"/>
        <v>1</v>
      </c>
      <c r="P106" s="20">
        <f t="shared" si="6"/>
        <v>0</v>
      </c>
      <c r="Q106" s="21">
        <f t="shared" si="7"/>
        <v>0</v>
      </c>
    </row>
    <row r="107" spans="1:17" s="23" customFormat="1" ht="20.399999999999999" x14ac:dyDescent="0.2">
      <c r="A107" s="14" t="s">
        <v>225</v>
      </c>
      <c r="B107" s="15" t="s">
        <v>226</v>
      </c>
      <c r="C107" s="15" t="s">
        <v>220</v>
      </c>
      <c r="D107" s="15" t="s">
        <v>24</v>
      </c>
      <c r="E107" s="15" t="s">
        <v>98</v>
      </c>
      <c r="F107" s="15" t="s">
        <v>99</v>
      </c>
      <c r="G107" s="16">
        <v>0</v>
      </c>
      <c r="H107" s="16">
        <v>670131</v>
      </c>
      <c r="I107" s="16">
        <v>670131</v>
      </c>
      <c r="J107" s="17"/>
      <c r="K107" s="17"/>
      <c r="L107" s="17"/>
      <c r="M107" s="18" t="s">
        <v>27</v>
      </c>
      <c r="N107" s="19">
        <f t="shared" si="4"/>
        <v>0</v>
      </c>
      <c r="O107" s="19">
        <f t="shared" si="5"/>
        <v>1</v>
      </c>
      <c r="P107" s="20">
        <f t="shared" si="6"/>
        <v>0</v>
      </c>
      <c r="Q107" s="21">
        <f t="shared" si="7"/>
        <v>0</v>
      </c>
    </row>
    <row r="108" spans="1:17" s="23" customFormat="1" ht="20.399999999999999" x14ac:dyDescent="0.2">
      <c r="A108" s="14" t="s">
        <v>227</v>
      </c>
      <c r="B108" s="15" t="s">
        <v>228</v>
      </c>
      <c r="C108" s="15" t="s">
        <v>229</v>
      </c>
      <c r="D108" s="15" t="s">
        <v>24</v>
      </c>
      <c r="E108" s="15" t="s">
        <v>230</v>
      </c>
      <c r="F108" s="15" t="s">
        <v>231</v>
      </c>
      <c r="G108" s="16">
        <v>0</v>
      </c>
      <c r="H108" s="16">
        <v>206364</v>
      </c>
      <c r="I108" s="16">
        <v>206364</v>
      </c>
      <c r="J108" s="17"/>
      <c r="K108" s="17"/>
      <c r="L108" s="17"/>
      <c r="M108" s="18" t="s">
        <v>27</v>
      </c>
      <c r="N108" s="19">
        <f t="shared" si="4"/>
        <v>0</v>
      </c>
      <c r="O108" s="19">
        <f t="shared" si="5"/>
        <v>1</v>
      </c>
      <c r="P108" s="20">
        <f t="shared" si="6"/>
        <v>0</v>
      </c>
      <c r="Q108" s="21">
        <f t="shared" si="7"/>
        <v>0</v>
      </c>
    </row>
    <row r="109" spans="1:17" s="23" customFormat="1" ht="20.399999999999999" x14ac:dyDescent="0.2">
      <c r="A109" s="14" t="s">
        <v>36</v>
      </c>
      <c r="B109" s="15" t="s">
        <v>228</v>
      </c>
      <c r="C109" s="15" t="s">
        <v>229</v>
      </c>
      <c r="D109" s="15" t="s">
        <v>24</v>
      </c>
      <c r="E109" s="15" t="s">
        <v>232</v>
      </c>
      <c r="F109" s="15" t="s">
        <v>233</v>
      </c>
      <c r="G109" s="16">
        <v>0</v>
      </c>
      <c r="H109" s="16">
        <v>0</v>
      </c>
      <c r="I109" s="16">
        <v>0</v>
      </c>
      <c r="J109" s="17"/>
      <c r="K109" s="17"/>
      <c r="L109" s="17"/>
      <c r="M109" s="18" t="s">
        <v>27</v>
      </c>
      <c r="N109" s="19">
        <f t="shared" si="4"/>
        <v>0</v>
      </c>
      <c r="O109" s="19">
        <f t="shared" si="5"/>
        <v>0</v>
      </c>
      <c r="P109" s="20">
        <f t="shared" si="6"/>
        <v>0</v>
      </c>
      <c r="Q109" s="21">
        <f t="shared" si="7"/>
        <v>0</v>
      </c>
    </row>
    <row r="110" spans="1:17" s="23" customFormat="1" x14ac:dyDescent="0.2">
      <c r="A110" s="14" t="s">
        <v>92</v>
      </c>
      <c r="B110" s="15" t="s">
        <v>93</v>
      </c>
      <c r="C110" s="15" t="s">
        <v>234</v>
      </c>
      <c r="D110" s="15" t="s">
        <v>24</v>
      </c>
      <c r="E110" s="15" t="s">
        <v>94</v>
      </c>
      <c r="F110" s="15" t="s">
        <v>95</v>
      </c>
      <c r="G110" s="16">
        <v>0</v>
      </c>
      <c r="H110" s="16">
        <v>138995.95000000001</v>
      </c>
      <c r="I110" s="16">
        <v>0</v>
      </c>
      <c r="J110" s="17"/>
      <c r="K110" s="17"/>
      <c r="L110" s="17"/>
      <c r="M110" s="18" t="s">
        <v>27</v>
      </c>
      <c r="N110" s="19">
        <f t="shared" si="4"/>
        <v>0</v>
      </c>
      <c r="O110" s="19">
        <f t="shared" si="5"/>
        <v>0</v>
      </c>
      <c r="P110" s="20">
        <f t="shared" si="6"/>
        <v>0</v>
      </c>
      <c r="Q110" s="21">
        <f t="shared" si="7"/>
        <v>0</v>
      </c>
    </row>
    <row r="111" spans="1:17" s="23" customFormat="1" ht="20.399999999999999" x14ac:dyDescent="0.2">
      <c r="A111" s="14" t="s">
        <v>32</v>
      </c>
      <c r="B111" s="15" t="s">
        <v>33</v>
      </c>
      <c r="C111" s="15" t="s">
        <v>235</v>
      </c>
      <c r="D111" s="15" t="s">
        <v>24</v>
      </c>
      <c r="E111" s="15" t="s">
        <v>34</v>
      </c>
      <c r="F111" s="15" t="s">
        <v>35</v>
      </c>
      <c r="G111" s="16">
        <v>0</v>
      </c>
      <c r="H111" s="16">
        <v>305</v>
      </c>
      <c r="I111" s="16">
        <v>0</v>
      </c>
      <c r="J111" s="17"/>
      <c r="K111" s="17"/>
      <c r="L111" s="17"/>
      <c r="M111" s="18" t="s">
        <v>27</v>
      </c>
      <c r="N111" s="19">
        <f t="shared" si="4"/>
        <v>0</v>
      </c>
      <c r="O111" s="19">
        <f t="shared" si="5"/>
        <v>0</v>
      </c>
      <c r="P111" s="20">
        <f t="shared" si="6"/>
        <v>0</v>
      </c>
      <c r="Q111" s="21">
        <f t="shared" si="7"/>
        <v>0</v>
      </c>
    </row>
    <row r="112" spans="1:17" s="23" customFormat="1" ht="20.399999999999999" x14ac:dyDescent="0.2">
      <c r="A112" s="14" t="s">
        <v>36</v>
      </c>
      <c r="B112" s="15" t="s">
        <v>33</v>
      </c>
      <c r="C112" s="15" t="s">
        <v>235</v>
      </c>
      <c r="D112" s="15" t="s">
        <v>24</v>
      </c>
      <c r="E112" s="15" t="s">
        <v>37</v>
      </c>
      <c r="F112" s="15" t="s">
        <v>38</v>
      </c>
      <c r="G112" s="16">
        <v>0</v>
      </c>
      <c r="H112" s="16">
        <v>12695</v>
      </c>
      <c r="I112" s="16">
        <v>0</v>
      </c>
      <c r="J112" s="17"/>
      <c r="K112" s="17"/>
      <c r="L112" s="17"/>
      <c r="M112" s="18" t="s">
        <v>27</v>
      </c>
      <c r="N112" s="19">
        <f t="shared" si="4"/>
        <v>0</v>
      </c>
      <c r="O112" s="19">
        <f t="shared" si="5"/>
        <v>0</v>
      </c>
      <c r="P112" s="20">
        <f t="shared" si="6"/>
        <v>0</v>
      </c>
      <c r="Q112" s="21">
        <f t="shared" si="7"/>
        <v>0</v>
      </c>
    </row>
    <row r="113" spans="1:17" s="23" customFormat="1" x14ac:dyDescent="0.2">
      <c r="A113" s="14" t="s">
        <v>215</v>
      </c>
      <c r="B113" s="15" t="s">
        <v>216</v>
      </c>
      <c r="C113" s="15" t="s">
        <v>235</v>
      </c>
      <c r="D113" s="15" t="s">
        <v>24</v>
      </c>
      <c r="E113" s="15" t="s">
        <v>87</v>
      </c>
      <c r="F113" s="15" t="s">
        <v>88</v>
      </c>
      <c r="G113" s="16">
        <v>0</v>
      </c>
      <c r="H113" s="16">
        <v>0</v>
      </c>
      <c r="I113" s="16">
        <v>0</v>
      </c>
      <c r="J113" s="17"/>
      <c r="K113" s="17"/>
      <c r="L113" s="17"/>
      <c r="M113" s="18" t="s">
        <v>27</v>
      </c>
      <c r="N113" s="19">
        <f t="shared" si="4"/>
        <v>0</v>
      </c>
      <c r="O113" s="19">
        <f t="shared" si="5"/>
        <v>0</v>
      </c>
      <c r="P113" s="20">
        <f t="shared" si="6"/>
        <v>0</v>
      </c>
      <c r="Q113" s="21">
        <f t="shared" si="7"/>
        <v>0</v>
      </c>
    </row>
    <row r="114" spans="1:17" s="23" customFormat="1" x14ac:dyDescent="0.2">
      <c r="A114" s="14" t="s">
        <v>36</v>
      </c>
      <c r="B114" s="15" t="s">
        <v>216</v>
      </c>
      <c r="C114" s="15" t="s">
        <v>235</v>
      </c>
      <c r="D114" s="15" t="s">
        <v>24</v>
      </c>
      <c r="E114" s="15" t="s">
        <v>120</v>
      </c>
      <c r="F114" s="15" t="s">
        <v>121</v>
      </c>
      <c r="G114" s="16">
        <v>0</v>
      </c>
      <c r="H114" s="16">
        <v>11282.5</v>
      </c>
      <c r="I114" s="16">
        <v>0</v>
      </c>
      <c r="J114" s="17"/>
      <c r="K114" s="17"/>
      <c r="L114" s="17"/>
      <c r="M114" s="18" t="s">
        <v>27</v>
      </c>
      <c r="N114" s="19">
        <f t="shared" si="4"/>
        <v>0</v>
      </c>
      <c r="O114" s="19">
        <f t="shared" si="5"/>
        <v>0</v>
      </c>
      <c r="P114" s="20">
        <f t="shared" si="6"/>
        <v>0</v>
      </c>
      <c r="Q114" s="21">
        <f t="shared" si="7"/>
        <v>0</v>
      </c>
    </row>
    <row r="115" spans="1:17" s="23" customFormat="1" x14ac:dyDescent="0.2">
      <c r="A115" s="14" t="s">
        <v>135</v>
      </c>
      <c r="B115" s="15" t="s">
        <v>136</v>
      </c>
      <c r="C115" s="15" t="s">
        <v>236</v>
      </c>
      <c r="D115" s="15" t="s">
        <v>24</v>
      </c>
      <c r="E115" s="15" t="s">
        <v>25</v>
      </c>
      <c r="F115" s="15" t="s">
        <v>26</v>
      </c>
      <c r="G115" s="16">
        <v>0</v>
      </c>
      <c r="H115" s="16">
        <v>26017.200000000001</v>
      </c>
      <c r="I115" s="16">
        <v>0</v>
      </c>
      <c r="J115" s="17"/>
      <c r="K115" s="17"/>
      <c r="L115" s="17"/>
      <c r="M115" s="18" t="s">
        <v>27</v>
      </c>
      <c r="N115" s="19">
        <f t="shared" si="4"/>
        <v>0</v>
      </c>
      <c r="O115" s="19">
        <f t="shared" si="5"/>
        <v>0</v>
      </c>
      <c r="P115" s="20">
        <f t="shared" si="6"/>
        <v>0</v>
      </c>
      <c r="Q115" s="21">
        <f t="shared" si="7"/>
        <v>0</v>
      </c>
    </row>
    <row r="116" spans="1:17" s="23" customFormat="1" x14ac:dyDescent="0.2">
      <c r="A116" s="14" t="s">
        <v>36</v>
      </c>
      <c r="B116" s="15" t="s">
        <v>136</v>
      </c>
      <c r="C116" s="15" t="s">
        <v>236</v>
      </c>
      <c r="D116" s="15" t="s">
        <v>24</v>
      </c>
      <c r="E116" s="15" t="s">
        <v>138</v>
      </c>
      <c r="F116" s="15" t="s">
        <v>139</v>
      </c>
      <c r="G116" s="16">
        <v>0</v>
      </c>
      <c r="H116" s="16">
        <v>2890.8</v>
      </c>
      <c r="I116" s="16">
        <v>0</v>
      </c>
      <c r="J116" s="17"/>
      <c r="K116" s="17"/>
      <c r="L116" s="17"/>
      <c r="M116" s="18" t="s">
        <v>27</v>
      </c>
      <c r="N116" s="19">
        <f t="shared" si="4"/>
        <v>0</v>
      </c>
      <c r="O116" s="19">
        <f t="shared" si="5"/>
        <v>0</v>
      </c>
      <c r="P116" s="20">
        <f t="shared" si="6"/>
        <v>0</v>
      </c>
      <c r="Q116" s="21">
        <f t="shared" si="7"/>
        <v>0</v>
      </c>
    </row>
    <row r="117" spans="1:17" s="23" customFormat="1" x14ac:dyDescent="0.2">
      <c r="A117" s="14" t="s">
        <v>237</v>
      </c>
      <c r="B117" s="15" t="s">
        <v>238</v>
      </c>
      <c r="C117" s="15" t="s">
        <v>236</v>
      </c>
      <c r="D117" s="15" t="s">
        <v>24</v>
      </c>
      <c r="E117" s="15" t="s">
        <v>175</v>
      </c>
      <c r="F117" s="15" t="s">
        <v>176</v>
      </c>
      <c r="G117" s="16">
        <v>0</v>
      </c>
      <c r="H117" s="16">
        <v>69344.800000000003</v>
      </c>
      <c r="I117" s="16">
        <v>69344.800000000003</v>
      </c>
      <c r="J117" s="17"/>
      <c r="K117" s="17"/>
      <c r="L117" s="17"/>
      <c r="M117" s="18" t="s">
        <v>27</v>
      </c>
      <c r="N117" s="19">
        <f t="shared" si="4"/>
        <v>0</v>
      </c>
      <c r="O117" s="19">
        <f t="shared" si="5"/>
        <v>1</v>
      </c>
      <c r="P117" s="20">
        <f t="shared" si="6"/>
        <v>0</v>
      </c>
      <c r="Q117" s="21">
        <f t="shared" si="7"/>
        <v>0</v>
      </c>
    </row>
    <row r="118" spans="1:17" s="23" customFormat="1" x14ac:dyDescent="0.2">
      <c r="A118" s="14" t="s">
        <v>239</v>
      </c>
      <c r="B118" s="15" t="s">
        <v>240</v>
      </c>
      <c r="C118" s="15" t="s">
        <v>236</v>
      </c>
      <c r="D118" s="15" t="s">
        <v>24</v>
      </c>
      <c r="E118" s="15" t="s">
        <v>209</v>
      </c>
      <c r="F118" s="15" t="s">
        <v>210</v>
      </c>
      <c r="G118" s="16">
        <v>0</v>
      </c>
      <c r="H118" s="16">
        <v>106362.03</v>
      </c>
      <c r="I118" s="16">
        <v>106362.03</v>
      </c>
      <c r="J118" s="17"/>
      <c r="K118" s="17"/>
      <c r="L118" s="17"/>
      <c r="M118" s="18" t="s">
        <v>27</v>
      </c>
      <c r="N118" s="19">
        <f t="shared" si="4"/>
        <v>0</v>
      </c>
      <c r="O118" s="19">
        <f t="shared" si="5"/>
        <v>1</v>
      </c>
      <c r="P118" s="20">
        <f t="shared" si="6"/>
        <v>0</v>
      </c>
      <c r="Q118" s="21">
        <f t="shared" si="7"/>
        <v>0</v>
      </c>
    </row>
    <row r="119" spans="1:17" s="23" customFormat="1" ht="20.399999999999999" x14ac:dyDescent="0.2">
      <c r="A119" s="14" t="s">
        <v>241</v>
      </c>
      <c r="B119" s="15" t="s">
        <v>242</v>
      </c>
      <c r="C119" s="15" t="s">
        <v>236</v>
      </c>
      <c r="D119" s="15" t="s">
        <v>24</v>
      </c>
      <c r="E119" s="15" t="s">
        <v>83</v>
      </c>
      <c r="F119" s="15" t="s">
        <v>84</v>
      </c>
      <c r="G119" s="16">
        <v>0</v>
      </c>
      <c r="H119" s="16">
        <v>0</v>
      </c>
      <c r="I119" s="16">
        <v>0</v>
      </c>
      <c r="J119" s="17"/>
      <c r="K119" s="17"/>
      <c r="L119" s="17"/>
      <c r="M119" s="18" t="s">
        <v>27</v>
      </c>
      <c r="N119" s="19">
        <f t="shared" si="4"/>
        <v>0</v>
      </c>
      <c r="O119" s="19">
        <f t="shared" si="5"/>
        <v>0</v>
      </c>
      <c r="P119" s="20">
        <f t="shared" si="6"/>
        <v>0</v>
      </c>
      <c r="Q119" s="21">
        <f t="shared" si="7"/>
        <v>0</v>
      </c>
    </row>
    <row r="120" spans="1:17" s="23" customFormat="1" x14ac:dyDescent="0.2">
      <c r="A120" s="14" t="s">
        <v>92</v>
      </c>
      <c r="B120" s="15" t="s">
        <v>93</v>
      </c>
      <c r="C120" s="15" t="s">
        <v>236</v>
      </c>
      <c r="D120" s="15" t="s">
        <v>24</v>
      </c>
      <c r="E120" s="15" t="s">
        <v>94</v>
      </c>
      <c r="F120" s="15" t="s">
        <v>95</v>
      </c>
      <c r="G120" s="16">
        <v>294266</v>
      </c>
      <c r="H120" s="16">
        <v>0</v>
      </c>
      <c r="I120" s="16">
        <v>0</v>
      </c>
      <c r="J120" s="17"/>
      <c r="K120" s="17"/>
      <c r="L120" s="17"/>
      <c r="M120" s="18" t="s">
        <v>27</v>
      </c>
      <c r="N120" s="19">
        <f t="shared" si="4"/>
        <v>0</v>
      </c>
      <c r="O120" s="19">
        <f t="shared" si="5"/>
        <v>0</v>
      </c>
      <c r="P120" s="20">
        <f t="shared" si="6"/>
        <v>0</v>
      </c>
      <c r="Q120" s="21">
        <f t="shared" si="7"/>
        <v>0</v>
      </c>
    </row>
    <row r="121" spans="1:17" s="23" customFormat="1" x14ac:dyDescent="0.2">
      <c r="A121" s="14" t="s">
        <v>128</v>
      </c>
      <c r="B121" s="15" t="s">
        <v>127</v>
      </c>
      <c r="C121" s="15" t="s">
        <v>236</v>
      </c>
      <c r="D121" s="15" t="s">
        <v>24</v>
      </c>
      <c r="E121" s="15" t="s">
        <v>94</v>
      </c>
      <c r="F121" s="15" t="s">
        <v>95</v>
      </c>
      <c r="G121" s="16">
        <v>0</v>
      </c>
      <c r="H121" s="16">
        <v>240038.64</v>
      </c>
      <c r="I121" s="16">
        <v>240038.64</v>
      </c>
      <c r="J121" s="17"/>
      <c r="K121" s="17"/>
      <c r="L121" s="17"/>
      <c r="M121" s="18" t="s">
        <v>27</v>
      </c>
      <c r="N121" s="19">
        <f t="shared" si="4"/>
        <v>0</v>
      </c>
      <c r="O121" s="19">
        <f t="shared" si="5"/>
        <v>1</v>
      </c>
      <c r="P121" s="20">
        <f t="shared" si="6"/>
        <v>0</v>
      </c>
      <c r="Q121" s="21">
        <f t="shared" si="7"/>
        <v>0</v>
      </c>
    </row>
    <row r="122" spans="1:17" s="23" customFormat="1" ht="20.399999999999999" x14ac:dyDescent="0.2">
      <c r="A122" s="14" t="s">
        <v>102</v>
      </c>
      <c r="B122" s="15" t="s">
        <v>103</v>
      </c>
      <c r="C122" s="15" t="s">
        <v>243</v>
      </c>
      <c r="D122" s="15" t="s">
        <v>24</v>
      </c>
      <c r="E122" s="15" t="s">
        <v>104</v>
      </c>
      <c r="F122" s="15" t="s">
        <v>105</v>
      </c>
      <c r="G122" s="16">
        <v>0</v>
      </c>
      <c r="H122" s="16">
        <v>0</v>
      </c>
      <c r="I122" s="16">
        <v>0</v>
      </c>
      <c r="J122" s="17"/>
      <c r="K122" s="17"/>
      <c r="L122" s="17"/>
      <c r="M122" s="18" t="s">
        <v>27</v>
      </c>
      <c r="N122" s="19">
        <f t="shared" si="4"/>
        <v>0</v>
      </c>
      <c r="O122" s="19">
        <f t="shared" si="5"/>
        <v>0</v>
      </c>
      <c r="P122" s="20">
        <f t="shared" si="6"/>
        <v>0</v>
      </c>
      <c r="Q122" s="21">
        <f t="shared" si="7"/>
        <v>0</v>
      </c>
    </row>
    <row r="123" spans="1:17" s="23" customFormat="1" ht="20.399999999999999" x14ac:dyDescent="0.2">
      <c r="A123" s="14" t="s">
        <v>36</v>
      </c>
      <c r="B123" s="15" t="s">
        <v>103</v>
      </c>
      <c r="C123" s="15" t="s">
        <v>243</v>
      </c>
      <c r="D123" s="15" t="s">
        <v>24</v>
      </c>
      <c r="E123" s="15" t="s">
        <v>106</v>
      </c>
      <c r="F123" s="15" t="s">
        <v>107</v>
      </c>
      <c r="G123" s="16">
        <v>0</v>
      </c>
      <c r="H123" s="16">
        <v>27842</v>
      </c>
      <c r="I123" s="16">
        <v>27842</v>
      </c>
      <c r="J123" s="17"/>
      <c r="K123" s="17"/>
      <c r="L123" s="17"/>
      <c r="M123" s="18" t="s">
        <v>27</v>
      </c>
      <c r="N123" s="19">
        <f t="shared" si="4"/>
        <v>0</v>
      </c>
      <c r="O123" s="19">
        <f t="shared" si="5"/>
        <v>1</v>
      </c>
      <c r="P123" s="20">
        <f t="shared" si="6"/>
        <v>0</v>
      </c>
      <c r="Q123" s="21">
        <f t="shared" si="7"/>
        <v>0</v>
      </c>
    </row>
    <row r="124" spans="1:17" s="23" customFormat="1" ht="20.399999999999999" x14ac:dyDescent="0.2">
      <c r="A124" s="14" t="s">
        <v>241</v>
      </c>
      <c r="B124" s="15" t="s">
        <v>242</v>
      </c>
      <c r="C124" s="15" t="s">
        <v>243</v>
      </c>
      <c r="D124" s="15" t="s">
        <v>24</v>
      </c>
      <c r="E124" s="15" t="s">
        <v>83</v>
      </c>
      <c r="F124" s="15" t="s">
        <v>84</v>
      </c>
      <c r="G124" s="16">
        <v>0</v>
      </c>
      <c r="H124" s="16">
        <v>44330</v>
      </c>
      <c r="I124" s="16">
        <v>0</v>
      </c>
      <c r="J124" s="17"/>
      <c r="K124" s="17"/>
      <c r="L124" s="17"/>
      <c r="M124" s="18" t="s">
        <v>27</v>
      </c>
      <c r="N124" s="19">
        <f t="shared" si="4"/>
        <v>0</v>
      </c>
      <c r="O124" s="19">
        <f t="shared" si="5"/>
        <v>0</v>
      </c>
      <c r="P124" s="20">
        <f t="shared" si="6"/>
        <v>0</v>
      </c>
      <c r="Q124" s="21">
        <f t="shared" si="7"/>
        <v>0</v>
      </c>
    </row>
    <row r="125" spans="1:17" s="23" customFormat="1" x14ac:dyDescent="0.2">
      <c r="A125" s="14" t="s">
        <v>81</v>
      </c>
      <c r="B125" s="15" t="s">
        <v>82</v>
      </c>
      <c r="C125" s="15" t="s">
        <v>243</v>
      </c>
      <c r="D125" s="15" t="s">
        <v>24</v>
      </c>
      <c r="E125" s="15" t="s">
        <v>83</v>
      </c>
      <c r="F125" s="15" t="s">
        <v>84</v>
      </c>
      <c r="G125" s="16">
        <v>0</v>
      </c>
      <c r="H125" s="16">
        <v>1320</v>
      </c>
      <c r="I125" s="16">
        <v>0</v>
      </c>
      <c r="J125" s="17"/>
      <c r="K125" s="17"/>
      <c r="L125" s="17"/>
      <c r="M125" s="18" t="s">
        <v>27</v>
      </c>
      <c r="N125" s="19">
        <f t="shared" si="4"/>
        <v>0</v>
      </c>
      <c r="O125" s="19">
        <f t="shared" si="5"/>
        <v>0</v>
      </c>
      <c r="P125" s="20">
        <f t="shared" si="6"/>
        <v>0</v>
      </c>
      <c r="Q125" s="21">
        <f t="shared" si="7"/>
        <v>0</v>
      </c>
    </row>
    <row r="126" spans="1:17" s="23" customFormat="1" x14ac:dyDescent="0.2">
      <c r="A126" s="14" t="s">
        <v>244</v>
      </c>
      <c r="B126" s="15" t="s">
        <v>245</v>
      </c>
      <c r="C126" s="15" t="s">
        <v>243</v>
      </c>
      <c r="D126" s="15" t="s">
        <v>24</v>
      </c>
      <c r="E126" s="15" t="s">
        <v>57</v>
      </c>
      <c r="F126" s="15" t="s">
        <v>58</v>
      </c>
      <c r="G126" s="16">
        <v>0</v>
      </c>
      <c r="H126" s="16">
        <v>10000</v>
      </c>
      <c r="I126" s="16">
        <v>6731.61</v>
      </c>
      <c r="J126" s="17"/>
      <c r="K126" s="17"/>
      <c r="L126" s="17"/>
      <c r="M126" s="18" t="s">
        <v>27</v>
      </c>
      <c r="N126" s="19">
        <f t="shared" si="4"/>
        <v>0</v>
      </c>
      <c r="O126" s="19">
        <f t="shared" si="5"/>
        <v>0.67316100000000001</v>
      </c>
      <c r="P126" s="20">
        <f t="shared" si="6"/>
        <v>0</v>
      </c>
      <c r="Q126" s="21">
        <f t="shared" si="7"/>
        <v>0</v>
      </c>
    </row>
    <row r="127" spans="1:17" s="23" customFormat="1" x14ac:dyDescent="0.2">
      <c r="A127" s="14" t="s">
        <v>246</v>
      </c>
      <c r="B127" s="15" t="s">
        <v>247</v>
      </c>
      <c r="C127" s="15" t="s">
        <v>243</v>
      </c>
      <c r="D127" s="15" t="s">
        <v>24</v>
      </c>
      <c r="E127" s="15" t="s">
        <v>87</v>
      </c>
      <c r="F127" s="15" t="s">
        <v>88</v>
      </c>
      <c r="G127" s="16">
        <v>0</v>
      </c>
      <c r="H127" s="16">
        <v>27470700</v>
      </c>
      <c r="I127" s="16">
        <v>27470700</v>
      </c>
      <c r="J127" s="17"/>
      <c r="K127" s="17"/>
      <c r="L127" s="17"/>
      <c r="M127" s="18" t="s">
        <v>27</v>
      </c>
      <c r="N127" s="19">
        <f t="shared" si="4"/>
        <v>0</v>
      </c>
      <c r="O127" s="19">
        <f t="shared" si="5"/>
        <v>1</v>
      </c>
      <c r="P127" s="20">
        <f t="shared" si="6"/>
        <v>0</v>
      </c>
      <c r="Q127" s="21">
        <f t="shared" si="7"/>
        <v>0</v>
      </c>
    </row>
    <row r="128" spans="1:17" s="23" customFormat="1" x14ac:dyDescent="0.2">
      <c r="A128" s="14" t="s">
        <v>36</v>
      </c>
      <c r="B128" s="15" t="s">
        <v>247</v>
      </c>
      <c r="C128" s="15" t="s">
        <v>243</v>
      </c>
      <c r="D128" s="15" t="s">
        <v>24</v>
      </c>
      <c r="E128" s="15" t="s">
        <v>120</v>
      </c>
      <c r="F128" s="15" t="s">
        <v>121</v>
      </c>
      <c r="G128" s="16">
        <v>0</v>
      </c>
      <c r="H128" s="16">
        <v>4300</v>
      </c>
      <c r="I128" s="16">
        <v>0</v>
      </c>
      <c r="J128" s="17"/>
      <c r="K128" s="17"/>
      <c r="L128" s="17"/>
      <c r="M128" s="18" t="s">
        <v>27</v>
      </c>
      <c r="N128" s="19">
        <f t="shared" si="4"/>
        <v>0</v>
      </c>
      <c r="O128" s="19">
        <f t="shared" si="5"/>
        <v>0</v>
      </c>
      <c r="P128" s="20">
        <f t="shared" si="6"/>
        <v>0</v>
      </c>
      <c r="Q128" s="21">
        <f t="shared" si="7"/>
        <v>0</v>
      </c>
    </row>
    <row r="129" spans="1:17" s="23" customFormat="1" x14ac:dyDescent="0.2">
      <c r="A129" s="14" t="s">
        <v>248</v>
      </c>
      <c r="B129" s="15" t="s">
        <v>249</v>
      </c>
      <c r="C129" s="15" t="s">
        <v>250</v>
      </c>
      <c r="D129" s="15" t="s">
        <v>251</v>
      </c>
      <c r="E129" s="15" t="s">
        <v>209</v>
      </c>
      <c r="F129" s="15" t="s">
        <v>210</v>
      </c>
      <c r="G129" s="16">
        <v>0</v>
      </c>
      <c r="H129" s="16">
        <v>48213.27</v>
      </c>
      <c r="I129" s="16">
        <v>48213.27</v>
      </c>
      <c r="J129" s="17"/>
      <c r="K129" s="17"/>
      <c r="L129" s="17"/>
      <c r="M129" s="18" t="s">
        <v>27</v>
      </c>
      <c r="N129" s="19">
        <f t="shared" si="4"/>
        <v>0</v>
      </c>
      <c r="O129" s="19">
        <f t="shared" si="5"/>
        <v>1</v>
      </c>
      <c r="P129" s="20">
        <f t="shared" si="6"/>
        <v>0</v>
      </c>
      <c r="Q129" s="21">
        <f t="shared" si="7"/>
        <v>0</v>
      </c>
    </row>
    <row r="130" spans="1:17" s="23" customFormat="1" x14ac:dyDescent="0.2">
      <c r="A130" s="14" t="s">
        <v>252</v>
      </c>
      <c r="B130" s="15" t="s">
        <v>253</v>
      </c>
      <c r="C130" s="15" t="s">
        <v>250</v>
      </c>
      <c r="D130" s="15" t="s">
        <v>251</v>
      </c>
      <c r="E130" s="15" t="s">
        <v>45</v>
      </c>
      <c r="F130" s="15" t="s">
        <v>46</v>
      </c>
      <c r="G130" s="16">
        <v>0</v>
      </c>
      <c r="H130" s="16">
        <v>2544401.11</v>
      </c>
      <c r="I130" s="16">
        <v>0</v>
      </c>
      <c r="J130" s="17"/>
      <c r="K130" s="17"/>
      <c r="L130" s="17"/>
      <c r="M130" s="18" t="s">
        <v>27</v>
      </c>
      <c r="N130" s="19">
        <f t="shared" si="4"/>
        <v>0</v>
      </c>
      <c r="O130" s="19">
        <f t="shared" si="5"/>
        <v>0</v>
      </c>
      <c r="P130" s="20">
        <f t="shared" si="6"/>
        <v>0</v>
      </c>
      <c r="Q130" s="21">
        <f t="shared" si="7"/>
        <v>0</v>
      </c>
    </row>
    <row r="131" spans="1:17" s="23" customFormat="1" x14ac:dyDescent="0.2">
      <c r="A131" s="14" t="s">
        <v>254</v>
      </c>
      <c r="B131" s="15" t="s">
        <v>255</v>
      </c>
      <c r="C131" s="15" t="s">
        <v>250</v>
      </c>
      <c r="D131" s="15" t="s">
        <v>251</v>
      </c>
      <c r="E131" s="15" t="s">
        <v>45</v>
      </c>
      <c r="F131" s="15" t="s">
        <v>46</v>
      </c>
      <c r="G131" s="16">
        <v>0</v>
      </c>
      <c r="H131" s="16">
        <v>22045331.449999999</v>
      </c>
      <c r="I131" s="16">
        <v>16203492.18</v>
      </c>
      <c r="J131" s="17"/>
      <c r="K131" s="17"/>
      <c r="L131" s="17"/>
      <c r="M131" s="18" t="s">
        <v>27</v>
      </c>
      <c r="N131" s="19">
        <f t="shared" si="4"/>
        <v>0</v>
      </c>
      <c r="O131" s="19">
        <f t="shared" si="5"/>
        <v>0.73500787306148674</v>
      </c>
      <c r="P131" s="20">
        <f t="shared" si="6"/>
        <v>0</v>
      </c>
      <c r="Q131" s="21">
        <f t="shared" si="7"/>
        <v>0</v>
      </c>
    </row>
    <row r="132" spans="1:17" s="23" customFormat="1" x14ac:dyDescent="0.2">
      <c r="A132" s="14" t="s">
        <v>256</v>
      </c>
      <c r="B132" s="15" t="s">
        <v>257</v>
      </c>
      <c r="C132" s="15" t="s">
        <v>250</v>
      </c>
      <c r="D132" s="15" t="s">
        <v>251</v>
      </c>
      <c r="E132" s="15" t="s">
        <v>49</v>
      </c>
      <c r="F132" s="15" t="s">
        <v>50</v>
      </c>
      <c r="G132" s="16">
        <v>0</v>
      </c>
      <c r="H132" s="16">
        <v>0</v>
      </c>
      <c r="I132" s="16">
        <v>0</v>
      </c>
      <c r="J132" s="17"/>
      <c r="K132" s="17"/>
      <c r="L132" s="17"/>
      <c r="M132" s="18" t="s">
        <v>27</v>
      </c>
      <c r="N132" s="19">
        <f t="shared" ref="N132:N161" si="8">IF(G132&gt;0,I132/G132,0)</f>
        <v>0</v>
      </c>
      <c r="O132" s="19">
        <f t="shared" ref="O132:O161" si="9">IF(H132&gt;0,I132/H132,0)</f>
        <v>0</v>
      </c>
      <c r="P132" s="20">
        <f t="shared" ref="P132:P161" si="10">IF(J132=0,0,L132/J132)</f>
        <v>0</v>
      </c>
      <c r="Q132" s="21">
        <f t="shared" ref="Q132:Q161" si="11">IF(L132=0,0,L132/K132)</f>
        <v>0</v>
      </c>
    </row>
    <row r="133" spans="1:17" s="23" customFormat="1" x14ac:dyDescent="0.2">
      <c r="A133" s="14" t="s">
        <v>258</v>
      </c>
      <c r="B133" s="15" t="s">
        <v>259</v>
      </c>
      <c r="C133" s="15" t="s">
        <v>250</v>
      </c>
      <c r="D133" s="15" t="s">
        <v>251</v>
      </c>
      <c r="E133" s="15" t="s">
        <v>260</v>
      </c>
      <c r="F133" s="15" t="s">
        <v>261</v>
      </c>
      <c r="G133" s="16">
        <v>0</v>
      </c>
      <c r="H133" s="16">
        <v>119623.36</v>
      </c>
      <c r="I133" s="16">
        <v>119623.36</v>
      </c>
      <c r="J133" s="17"/>
      <c r="K133" s="17"/>
      <c r="L133" s="17"/>
      <c r="M133" s="18" t="s">
        <v>27</v>
      </c>
      <c r="N133" s="19">
        <f t="shared" si="8"/>
        <v>0</v>
      </c>
      <c r="O133" s="19">
        <f t="shared" si="9"/>
        <v>1</v>
      </c>
      <c r="P133" s="20">
        <f t="shared" si="10"/>
        <v>0</v>
      </c>
      <c r="Q133" s="21">
        <f t="shared" si="11"/>
        <v>0</v>
      </c>
    </row>
    <row r="134" spans="1:17" s="23" customFormat="1" x14ac:dyDescent="0.2">
      <c r="A134" s="14" t="s">
        <v>262</v>
      </c>
      <c r="B134" s="15" t="s">
        <v>263</v>
      </c>
      <c r="C134" s="15" t="s">
        <v>250</v>
      </c>
      <c r="D134" s="15" t="s">
        <v>251</v>
      </c>
      <c r="E134" s="15" t="s">
        <v>264</v>
      </c>
      <c r="F134" s="15" t="s">
        <v>265</v>
      </c>
      <c r="G134" s="16">
        <v>0</v>
      </c>
      <c r="H134" s="16">
        <v>2618102.67</v>
      </c>
      <c r="I134" s="16">
        <v>2618102.67</v>
      </c>
      <c r="J134" s="17"/>
      <c r="K134" s="17"/>
      <c r="L134" s="17"/>
      <c r="M134" s="18" t="s">
        <v>27</v>
      </c>
      <c r="N134" s="19">
        <f t="shared" si="8"/>
        <v>0</v>
      </c>
      <c r="O134" s="19">
        <f t="shared" si="9"/>
        <v>1</v>
      </c>
      <c r="P134" s="20">
        <f t="shared" si="10"/>
        <v>0</v>
      </c>
      <c r="Q134" s="21">
        <f t="shared" si="11"/>
        <v>0</v>
      </c>
    </row>
    <row r="135" spans="1:17" s="23" customFormat="1" x14ac:dyDescent="0.2">
      <c r="A135" s="14" t="s">
        <v>266</v>
      </c>
      <c r="B135" s="15" t="s">
        <v>267</v>
      </c>
      <c r="C135" s="15" t="s">
        <v>250</v>
      </c>
      <c r="D135" s="15" t="s">
        <v>251</v>
      </c>
      <c r="E135" s="15" t="s">
        <v>268</v>
      </c>
      <c r="F135" s="15" t="s">
        <v>269</v>
      </c>
      <c r="G135" s="16">
        <v>0</v>
      </c>
      <c r="H135" s="16">
        <v>3495169.97</v>
      </c>
      <c r="I135" s="16">
        <v>2812206.46</v>
      </c>
      <c r="J135" s="17"/>
      <c r="K135" s="17"/>
      <c r="L135" s="17"/>
      <c r="M135" s="18" t="s">
        <v>27</v>
      </c>
      <c r="N135" s="19">
        <f t="shared" si="8"/>
        <v>0</v>
      </c>
      <c r="O135" s="19">
        <f t="shared" si="9"/>
        <v>0.80459791201513431</v>
      </c>
      <c r="P135" s="20">
        <f t="shared" si="10"/>
        <v>0</v>
      </c>
      <c r="Q135" s="21">
        <f t="shared" si="11"/>
        <v>0</v>
      </c>
    </row>
    <row r="136" spans="1:17" s="23" customFormat="1" x14ac:dyDescent="0.2">
      <c r="A136" s="14" t="s">
        <v>270</v>
      </c>
      <c r="B136" s="15" t="s">
        <v>271</v>
      </c>
      <c r="C136" s="15" t="s">
        <v>250</v>
      </c>
      <c r="D136" s="15" t="s">
        <v>251</v>
      </c>
      <c r="E136" s="15" t="s">
        <v>272</v>
      </c>
      <c r="F136" s="15" t="s">
        <v>273</v>
      </c>
      <c r="G136" s="16">
        <v>0</v>
      </c>
      <c r="H136" s="16">
        <v>663385.84</v>
      </c>
      <c r="I136" s="16">
        <v>623984.56999999995</v>
      </c>
      <c r="J136" s="17"/>
      <c r="K136" s="17"/>
      <c r="L136" s="17"/>
      <c r="M136" s="18" t="s">
        <v>27</v>
      </c>
      <c r="N136" s="19">
        <f t="shared" si="8"/>
        <v>0</v>
      </c>
      <c r="O136" s="19">
        <f t="shared" si="9"/>
        <v>0.94060580189652521</v>
      </c>
      <c r="P136" s="20">
        <f t="shared" si="10"/>
        <v>0</v>
      </c>
      <c r="Q136" s="21">
        <f t="shared" si="11"/>
        <v>0</v>
      </c>
    </row>
    <row r="137" spans="1:17" s="23" customFormat="1" x14ac:dyDescent="0.2">
      <c r="A137" s="14" t="s">
        <v>274</v>
      </c>
      <c r="B137" s="15" t="s">
        <v>275</v>
      </c>
      <c r="C137" s="15" t="s">
        <v>250</v>
      </c>
      <c r="D137" s="15" t="s">
        <v>251</v>
      </c>
      <c r="E137" s="15" t="s">
        <v>276</v>
      </c>
      <c r="F137" s="15" t="s">
        <v>277</v>
      </c>
      <c r="G137" s="16">
        <v>0</v>
      </c>
      <c r="H137" s="16">
        <v>5546586.3099999996</v>
      </c>
      <c r="I137" s="16">
        <v>5546586.3099999996</v>
      </c>
      <c r="J137" s="17"/>
      <c r="K137" s="17"/>
      <c r="L137" s="17"/>
      <c r="M137" s="18" t="s">
        <v>27</v>
      </c>
      <c r="N137" s="19">
        <f t="shared" si="8"/>
        <v>0</v>
      </c>
      <c r="O137" s="19">
        <f t="shared" si="9"/>
        <v>1</v>
      </c>
      <c r="P137" s="20">
        <f t="shared" si="10"/>
        <v>0</v>
      </c>
      <c r="Q137" s="21">
        <f t="shared" si="11"/>
        <v>0</v>
      </c>
    </row>
    <row r="138" spans="1:17" s="23" customFormat="1" x14ac:dyDescent="0.2">
      <c r="A138" s="14" t="s">
        <v>278</v>
      </c>
      <c r="B138" s="15" t="s">
        <v>279</v>
      </c>
      <c r="C138" s="15" t="s">
        <v>250</v>
      </c>
      <c r="D138" s="15" t="s">
        <v>251</v>
      </c>
      <c r="E138" s="15" t="s">
        <v>280</v>
      </c>
      <c r="F138" s="15" t="s">
        <v>281</v>
      </c>
      <c r="G138" s="16">
        <v>0</v>
      </c>
      <c r="H138" s="16">
        <v>6283113.6200000001</v>
      </c>
      <c r="I138" s="16">
        <v>3680410.33</v>
      </c>
      <c r="J138" s="17"/>
      <c r="K138" s="17"/>
      <c r="L138" s="17"/>
      <c r="M138" s="18" t="s">
        <v>27</v>
      </c>
      <c r="N138" s="19">
        <f t="shared" si="8"/>
        <v>0</v>
      </c>
      <c r="O138" s="19">
        <f t="shared" si="9"/>
        <v>0.58576217980282208</v>
      </c>
      <c r="P138" s="20">
        <f t="shared" si="10"/>
        <v>0</v>
      </c>
      <c r="Q138" s="21">
        <f t="shared" si="11"/>
        <v>0</v>
      </c>
    </row>
    <row r="139" spans="1:17" s="23" customFormat="1" x14ac:dyDescent="0.2">
      <c r="A139" s="14" t="s">
        <v>282</v>
      </c>
      <c r="B139" s="15" t="s">
        <v>283</v>
      </c>
      <c r="C139" s="15" t="s">
        <v>250</v>
      </c>
      <c r="D139" s="15" t="s">
        <v>251</v>
      </c>
      <c r="E139" s="15" t="s">
        <v>272</v>
      </c>
      <c r="F139" s="15" t="s">
        <v>273</v>
      </c>
      <c r="G139" s="16">
        <v>0</v>
      </c>
      <c r="H139" s="16">
        <v>0</v>
      </c>
      <c r="I139" s="16">
        <v>0</v>
      </c>
      <c r="J139" s="17"/>
      <c r="K139" s="17"/>
      <c r="L139" s="17"/>
      <c r="M139" s="18" t="s">
        <v>27</v>
      </c>
      <c r="N139" s="19">
        <f t="shared" si="8"/>
        <v>0</v>
      </c>
      <c r="O139" s="19">
        <f t="shared" si="9"/>
        <v>0</v>
      </c>
      <c r="P139" s="20">
        <f t="shared" si="10"/>
        <v>0</v>
      </c>
      <c r="Q139" s="21">
        <f t="shared" si="11"/>
        <v>0</v>
      </c>
    </row>
    <row r="140" spans="1:17" s="23" customFormat="1" x14ac:dyDescent="0.2">
      <c r="A140" s="14" t="s">
        <v>284</v>
      </c>
      <c r="B140" s="15" t="s">
        <v>285</v>
      </c>
      <c r="C140" s="15" t="s">
        <v>250</v>
      </c>
      <c r="D140" s="15" t="s">
        <v>251</v>
      </c>
      <c r="E140" s="15" t="s">
        <v>276</v>
      </c>
      <c r="F140" s="15" t="s">
        <v>277</v>
      </c>
      <c r="G140" s="16">
        <v>0</v>
      </c>
      <c r="H140" s="16">
        <v>0</v>
      </c>
      <c r="I140" s="16">
        <v>0</v>
      </c>
      <c r="J140" s="17"/>
      <c r="K140" s="17"/>
      <c r="L140" s="17"/>
      <c r="M140" s="18" t="s">
        <v>27</v>
      </c>
      <c r="N140" s="19">
        <f t="shared" si="8"/>
        <v>0</v>
      </c>
      <c r="O140" s="19">
        <f t="shared" si="9"/>
        <v>0</v>
      </c>
      <c r="P140" s="20">
        <f t="shared" si="10"/>
        <v>0</v>
      </c>
      <c r="Q140" s="21">
        <f t="shared" si="11"/>
        <v>0</v>
      </c>
    </row>
    <row r="141" spans="1:17" s="23" customFormat="1" x14ac:dyDescent="0.2">
      <c r="A141" s="14" t="s">
        <v>286</v>
      </c>
      <c r="B141" s="15" t="s">
        <v>287</v>
      </c>
      <c r="C141" s="15" t="s">
        <v>250</v>
      </c>
      <c r="D141" s="15" t="s">
        <v>251</v>
      </c>
      <c r="E141" s="15" t="s">
        <v>53</v>
      </c>
      <c r="F141" s="15" t="s">
        <v>54</v>
      </c>
      <c r="G141" s="16">
        <v>0</v>
      </c>
      <c r="H141" s="16">
        <v>19725573.27</v>
      </c>
      <c r="I141" s="16">
        <v>0</v>
      </c>
      <c r="J141" s="17"/>
      <c r="K141" s="17"/>
      <c r="L141" s="17"/>
      <c r="M141" s="18" t="s">
        <v>27</v>
      </c>
      <c r="N141" s="19">
        <f t="shared" si="8"/>
        <v>0</v>
      </c>
      <c r="O141" s="19">
        <f t="shared" si="9"/>
        <v>0</v>
      </c>
      <c r="P141" s="20">
        <f t="shared" si="10"/>
        <v>0</v>
      </c>
      <c r="Q141" s="21">
        <f t="shared" si="11"/>
        <v>0</v>
      </c>
    </row>
    <row r="142" spans="1:17" s="23" customFormat="1" x14ac:dyDescent="0.2">
      <c r="A142" s="14" t="s">
        <v>288</v>
      </c>
      <c r="B142" s="15" t="s">
        <v>289</v>
      </c>
      <c r="C142" s="15" t="s">
        <v>250</v>
      </c>
      <c r="D142" s="15" t="s">
        <v>251</v>
      </c>
      <c r="E142" s="15" t="s">
        <v>53</v>
      </c>
      <c r="F142" s="15" t="s">
        <v>54</v>
      </c>
      <c r="G142" s="16">
        <v>0</v>
      </c>
      <c r="H142" s="16">
        <v>54383198.130000003</v>
      </c>
      <c r="I142" s="16">
        <v>46062571.020000003</v>
      </c>
      <c r="J142" s="17"/>
      <c r="K142" s="17"/>
      <c r="L142" s="17"/>
      <c r="M142" s="18" t="s">
        <v>27</v>
      </c>
      <c r="N142" s="19">
        <f t="shared" si="8"/>
        <v>0</v>
      </c>
      <c r="O142" s="19">
        <f t="shared" si="9"/>
        <v>0.84700004052520039</v>
      </c>
      <c r="P142" s="20">
        <f t="shared" si="10"/>
        <v>0</v>
      </c>
      <c r="Q142" s="21">
        <f t="shared" si="11"/>
        <v>0</v>
      </c>
    </row>
    <row r="143" spans="1:17" s="23" customFormat="1" x14ac:dyDescent="0.2">
      <c r="A143" s="14" t="s">
        <v>290</v>
      </c>
      <c r="B143" s="15" t="s">
        <v>291</v>
      </c>
      <c r="C143" s="15" t="s">
        <v>250</v>
      </c>
      <c r="D143" s="15" t="s">
        <v>251</v>
      </c>
      <c r="E143" s="15" t="s">
        <v>175</v>
      </c>
      <c r="F143" s="15" t="s">
        <v>176</v>
      </c>
      <c r="G143" s="16">
        <v>0</v>
      </c>
      <c r="H143" s="16">
        <v>22219730.670000002</v>
      </c>
      <c r="I143" s="16">
        <v>22219730.670000002</v>
      </c>
      <c r="J143" s="17"/>
      <c r="K143" s="17"/>
      <c r="L143" s="17"/>
      <c r="M143" s="18" t="s">
        <v>27</v>
      </c>
      <c r="N143" s="19">
        <f t="shared" si="8"/>
        <v>0</v>
      </c>
      <c r="O143" s="19">
        <f t="shared" si="9"/>
        <v>1</v>
      </c>
      <c r="P143" s="20">
        <f t="shared" si="10"/>
        <v>0</v>
      </c>
      <c r="Q143" s="21">
        <f t="shared" si="11"/>
        <v>0</v>
      </c>
    </row>
    <row r="144" spans="1:17" s="23" customFormat="1" x14ac:dyDescent="0.2">
      <c r="A144" s="14" t="s">
        <v>292</v>
      </c>
      <c r="B144" s="15" t="s">
        <v>293</v>
      </c>
      <c r="C144" s="15" t="s">
        <v>250</v>
      </c>
      <c r="D144" s="15" t="s">
        <v>251</v>
      </c>
      <c r="E144" s="15" t="s">
        <v>175</v>
      </c>
      <c r="F144" s="15" t="s">
        <v>176</v>
      </c>
      <c r="G144" s="16">
        <v>0</v>
      </c>
      <c r="H144" s="16">
        <v>337505.03</v>
      </c>
      <c r="I144" s="16">
        <v>337505.03</v>
      </c>
      <c r="J144" s="17"/>
      <c r="K144" s="17"/>
      <c r="L144" s="17"/>
      <c r="M144" s="18" t="s">
        <v>27</v>
      </c>
      <c r="N144" s="19">
        <f t="shared" si="8"/>
        <v>0</v>
      </c>
      <c r="O144" s="19">
        <f t="shared" si="9"/>
        <v>1</v>
      </c>
      <c r="P144" s="20">
        <f t="shared" si="10"/>
        <v>0</v>
      </c>
      <c r="Q144" s="21">
        <f t="shared" si="11"/>
        <v>0</v>
      </c>
    </row>
    <row r="145" spans="1:17" s="23" customFormat="1" x14ac:dyDescent="0.2">
      <c r="A145" s="14" t="s">
        <v>36</v>
      </c>
      <c r="B145" s="15" t="s">
        <v>293</v>
      </c>
      <c r="C145" s="15" t="s">
        <v>250</v>
      </c>
      <c r="D145" s="15" t="s">
        <v>251</v>
      </c>
      <c r="E145" s="15" t="s">
        <v>294</v>
      </c>
      <c r="F145" s="15" t="s">
        <v>295</v>
      </c>
      <c r="G145" s="16">
        <v>0</v>
      </c>
      <c r="H145" s="16">
        <v>674172.66</v>
      </c>
      <c r="I145" s="16">
        <v>674172.66</v>
      </c>
      <c r="J145" s="17"/>
      <c r="K145" s="17"/>
      <c r="L145" s="17"/>
      <c r="M145" s="18" t="s">
        <v>27</v>
      </c>
      <c r="N145" s="19">
        <f t="shared" si="8"/>
        <v>0</v>
      </c>
      <c r="O145" s="19">
        <f t="shared" si="9"/>
        <v>1</v>
      </c>
      <c r="P145" s="20">
        <f t="shared" si="10"/>
        <v>0</v>
      </c>
      <c r="Q145" s="21">
        <f t="shared" si="11"/>
        <v>0</v>
      </c>
    </row>
    <row r="146" spans="1:17" s="23" customFormat="1" x14ac:dyDescent="0.2">
      <c r="A146" s="14" t="s">
        <v>296</v>
      </c>
      <c r="B146" s="15" t="s">
        <v>297</v>
      </c>
      <c r="C146" s="15" t="s">
        <v>250</v>
      </c>
      <c r="D146" s="15" t="s">
        <v>251</v>
      </c>
      <c r="E146" s="15" t="s">
        <v>49</v>
      </c>
      <c r="F146" s="15" t="s">
        <v>50</v>
      </c>
      <c r="G146" s="16">
        <v>0</v>
      </c>
      <c r="H146" s="16">
        <v>4295947.8</v>
      </c>
      <c r="I146" s="16">
        <v>0</v>
      </c>
      <c r="J146" s="17"/>
      <c r="K146" s="17"/>
      <c r="L146" s="17"/>
      <c r="M146" s="18" t="s">
        <v>27</v>
      </c>
      <c r="N146" s="19">
        <f t="shared" si="8"/>
        <v>0</v>
      </c>
      <c r="O146" s="19">
        <f t="shared" si="9"/>
        <v>0</v>
      </c>
      <c r="P146" s="20">
        <f t="shared" si="10"/>
        <v>0</v>
      </c>
      <c r="Q146" s="21">
        <f t="shared" si="11"/>
        <v>0</v>
      </c>
    </row>
    <row r="147" spans="1:17" s="23" customFormat="1" x14ac:dyDescent="0.2">
      <c r="A147" s="14" t="s">
        <v>298</v>
      </c>
      <c r="B147" s="15" t="s">
        <v>299</v>
      </c>
      <c r="C147" s="15" t="s">
        <v>250</v>
      </c>
      <c r="D147" s="15" t="s">
        <v>251</v>
      </c>
      <c r="E147" s="15" t="s">
        <v>49</v>
      </c>
      <c r="F147" s="15" t="s">
        <v>50</v>
      </c>
      <c r="G147" s="16">
        <v>0</v>
      </c>
      <c r="H147" s="16">
        <v>615979.67000000004</v>
      </c>
      <c r="I147" s="16">
        <v>0</v>
      </c>
      <c r="J147" s="17"/>
      <c r="K147" s="17"/>
      <c r="L147" s="17"/>
      <c r="M147" s="18" t="s">
        <v>27</v>
      </c>
      <c r="N147" s="19">
        <f t="shared" si="8"/>
        <v>0</v>
      </c>
      <c r="O147" s="19">
        <f t="shared" si="9"/>
        <v>0</v>
      </c>
      <c r="P147" s="20">
        <f t="shared" si="10"/>
        <v>0</v>
      </c>
      <c r="Q147" s="21">
        <f t="shared" si="11"/>
        <v>0</v>
      </c>
    </row>
    <row r="148" spans="1:17" s="23" customFormat="1" x14ac:dyDescent="0.2">
      <c r="A148" s="14" t="s">
        <v>300</v>
      </c>
      <c r="B148" s="15" t="s">
        <v>301</v>
      </c>
      <c r="C148" s="15" t="s">
        <v>250</v>
      </c>
      <c r="D148" s="15" t="s">
        <v>251</v>
      </c>
      <c r="E148" s="15" t="s">
        <v>276</v>
      </c>
      <c r="F148" s="15" t="s">
        <v>277</v>
      </c>
      <c r="G148" s="16">
        <v>0</v>
      </c>
      <c r="H148" s="16">
        <v>441692.63</v>
      </c>
      <c r="I148" s="16">
        <v>0</v>
      </c>
      <c r="J148" s="17"/>
      <c r="K148" s="17"/>
      <c r="L148" s="17"/>
      <c r="M148" s="18" t="s">
        <v>27</v>
      </c>
      <c r="N148" s="19">
        <f t="shared" si="8"/>
        <v>0</v>
      </c>
      <c r="O148" s="19">
        <f t="shared" si="9"/>
        <v>0</v>
      </c>
      <c r="P148" s="20">
        <f t="shared" si="10"/>
        <v>0</v>
      </c>
      <c r="Q148" s="21">
        <f t="shared" si="11"/>
        <v>0</v>
      </c>
    </row>
    <row r="149" spans="1:17" s="23" customFormat="1" x14ac:dyDescent="0.2">
      <c r="A149" s="14" t="s">
        <v>302</v>
      </c>
      <c r="B149" s="15" t="s">
        <v>303</v>
      </c>
      <c r="C149" s="15" t="s">
        <v>250</v>
      </c>
      <c r="D149" s="15" t="s">
        <v>251</v>
      </c>
      <c r="E149" s="15" t="s">
        <v>276</v>
      </c>
      <c r="F149" s="15" t="s">
        <v>277</v>
      </c>
      <c r="G149" s="16">
        <v>0</v>
      </c>
      <c r="H149" s="16">
        <v>17289151.420000002</v>
      </c>
      <c r="I149" s="16">
        <v>0</v>
      </c>
      <c r="J149" s="17"/>
      <c r="K149" s="17"/>
      <c r="L149" s="17"/>
      <c r="M149" s="18" t="s">
        <v>27</v>
      </c>
      <c r="N149" s="19">
        <f t="shared" si="8"/>
        <v>0</v>
      </c>
      <c r="O149" s="19">
        <f t="shared" si="9"/>
        <v>0</v>
      </c>
      <c r="P149" s="20">
        <f t="shared" si="10"/>
        <v>0</v>
      </c>
      <c r="Q149" s="21">
        <f t="shared" si="11"/>
        <v>0</v>
      </c>
    </row>
    <row r="150" spans="1:17" s="23" customFormat="1" x14ac:dyDescent="0.2">
      <c r="A150" s="14" t="s">
        <v>304</v>
      </c>
      <c r="B150" s="15" t="s">
        <v>305</v>
      </c>
      <c r="C150" s="15" t="s">
        <v>250</v>
      </c>
      <c r="D150" s="15" t="s">
        <v>251</v>
      </c>
      <c r="E150" s="15" t="s">
        <v>57</v>
      </c>
      <c r="F150" s="15" t="s">
        <v>58</v>
      </c>
      <c r="G150" s="16">
        <v>0</v>
      </c>
      <c r="H150" s="16">
        <v>5242097.1500000004</v>
      </c>
      <c r="I150" s="16">
        <v>5242097.1500000004</v>
      </c>
      <c r="J150" s="17"/>
      <c r="K150" s="17"/>
      <c r="L150" s="17"/>
      <c r="M150" s="18" t="s">
        <v>27</v>
      </c>
      <c r="N150" s="19">
        <f t="shared" si="8"/>
        <v>0</v>
      </c>
      <c r="O150" s="19">
        <f t="shared" si="9"/>
        <v>1</v>
      </c>
      <c r="P150" s="20">
        <f t="shared" si="10"/>
        <v>0</v>
      </c>
      <c r="Q150" s="21">
        <f t="shared" si="11"/>
        <v>0</v>
      </c>
    </row>
    <row r="151" spans="1:17" s="23" customFormat="1" x14ac:dyDescent="0.2">
      <c r="A151" s="14" t="s">
        <v>306</v>
      </c>
      <c r="B151" s="15" t="s">
        <v>307</v>
      </c>
      <c r="C151" s="15" t="s">
        <v>250</v>
      </c>
      <c r="D151" s="15" t="s">
        <v>251</v>
      </c>
      <c r="E151" s="15" t="s">
        <v>272</v>
      </c>
      <c r="F151" s="15" t="s">
        <v>273</v>
      </c>
      <c r="G151" s="16">
        <v>0</v>
      </c>
      <c r="H151" s="16">
        <v>622546.21</v>
      </c>
      <c r="I151" s="16">
        <v>622546.21</v>
      </c>
      <c r="J151" s="17"/>
      <c r="K151" s="17"/>
      <c r="L151" s="17"/>
      <c r="M151" s="18" t="s">
        <v>27</v>
      </c>
      <c r="N151" s="19">
        <f t="shared" si="8"/>
        <v>0</v>
      </c>
      <c r="O151" s="19">
        <f t="shared" si="9"/>
        <v>1</v>
      </c>
      <c r="P151" s="20">
        <f t="shared" si="10"/>
        <v>0</v>
      </c>
      <c r="Q151" s="21">
        <f t="shared" si="11"/>
        <v>0</v>
      </c>
    </row>
    <row r="152" spans="1:17" s="23" customFormat="1" x14ac:dyDescent="0.2">
      <c r="A152" s="14" t="s">
        <v>308</v>
      </c>
      <c r="B152" s="15" t="s">
        <v>309</v>
      </c>
      <c r="C152" s="15" t="s">
        <v>250</v>
      </c>
      <c r="D152" s="15" t="s">
        <v>251</v>
      </c>
      <c r="E152" s="15" t="s">
        <v>310</v>
      </c>
      <c r="F152" s="15" t="s">
        <v>311</v>
      </c>
      <c r="G152" s="16">
        <v>0</v>
      </c>
      <c r="H152" s="16">
        <v>35076541.130000003</v>
      </c>
      <c r="I152" s="16">
        <v>0</v>
      </c>
      <c r="J152" s="17"/>
      <c r="K152" s="17"/>
      <c r="L152" s="17"/>
      <c r="M152" s="18" t="s">
        <v>27</v>
      </c>
      <c r="N152" s="19">
        <f t="shared" si="8"/>
        <v>0</v>
      </c>
      <c r="O152" s="19">
        <f t="shared" si="9"/>
        <v>0</v>
      </c>
      <c r="P152" s="20">
        <f t="shared" si="10"/>
        <v>0</v>
      </c>
      <c r="Q152" s="21">
        <f t="shared" si="11"/>
        <v>0</v>
      </c>
    </row>
    <row r="153" spans="1:17" s="23" customFormat="1" x14ac:dyDescent="0.2">
      <c r="A153" s="14" t="s">
        <v>312</v>
      </c>
      <c r="B153" s="15" t="s">
        <v>313</v>
      </c>
      <c r="C153" s="15" t="s">
        <v>250</v>
      </c>
      <c r="D153" s="15" t="s">
        <v>251</v>
      </c>
      <c r="E153" s="15" t="s">
        <v>314</v>
      </c>
      <c r="F153" s="15" t="s">
        <v>315</v>
      </c>
      <c r="G153" s="16">
        <v>0</v>
      </c>
      <c r="H153" s="16">
        <v>59505.63</v>
      </c>
      <c r="I153" s="16">
        <v>59505.63</v>
      </c>
      <c r="J153" s="17"/>
      <c r="K153" s="17"/>
      <c r="L153" s="17"/>
      <c r="M153" s="18" t="s">
        <v>27</v>
      </c>
      <c r="N153" s="19">
        <f t="shared" si="8"/>
        <v>0</v>
      </c>
      <c r="O153" s="19">
        <f t="shared" si="9"/>
        <v>1</v>
      </c>
      <c r="P153" s="20">
        <f t="shared" si="10"/>
        <v>0</v>
      </c>
      <c r="Q153" s="21">
        <f t="shared" si="11"/>
        <v>0</v>
      </c>
    </row>
    <row r="154" spans="1:17" s="23" customFormat="1" x14ac:dyDescent="0.2">
      <c r="A154" s="14" t="s">
        <v>316</v>
      </c>
      <c r="B154" s="15" t="s">
        <v>317</v>
      </c>
      <c r="C154" s="15" t="s">
        <v>250</v>
      </c>
      <c r="D154" s="15" t="s">
        <v>251</v>
      </c>
      <c r="E154" s="15" t="s">
        <v>260</v>
      </c>
      <c r="F154" s="15" t="s">
        <v>261</v>
      </c>
      <c r="G154" s="16">
        <v>0</v>
      </c>
      <c r="H154" s="16">
        <v>1209676.97</v>
      </c>
      <c r="I154" s="16">
        <v>1209676.97</v>
      </c>
      <c r="J154" s="17"/>
      <c r="K154" s="17"/>
      <c r="L154" s="17"/>
      <c r="M154" s="18" t="s">
        <v>27</v>
      </c>
      <c r="N154" s="19">
        <f t="shared" si="8"/>
        <v>0</v>
      </c>
      <c r="O154" s="19">
        <f t="shared" si="9"/>
        <v>1</v>
      </c>
      <c r="P154" s="20">
        <f t="shared" si="10"/>
        <v>0</v>
      </c>
      <c r="Q154" s="21">
        <f t="shared" si="11"/>
        <v>0</v>
      </c>
    </row>
    <row r="155" spans="1:17" s="23" customFormat="1" x14ac:dyDescent="0.2">
      <c r="A155" s="14" t="s">
        <v>318</v>
      </c>
      <c r="B155" s="15" t="s">
        <v>319</v>
      </c>
      <c r="C155" s="15" t="s">
        <v>250</v>
      </c>
      <c r="D155" s="15" t="s">
        <v>251</v>
      </c>
      <c r="E155" s="15" t="s">
        <v>260</v>
      </c>
      <c r="F155" s="15" t="s">
        <v>261</v>
      </c>
      <c r="G155" s="16">
        <v>60000000</v>
      </c>
      <c r="H155" s="16">
        <v>0</v>
      </c>
      <c r="I155" s="16">
        <v>0</v>
      </c>
      <c r="J155" s="17"/>
      <c r="K155" s="17"/>
      <c r="L155" s="17"/>
      <c r="M155" s="18" t="s">
        <v>27</v>
      </c>
      <c r="N155" s="19">
        <f t="shared" si="8"/>
        <v>0</v>
      </c>
      <c r="O155" s="19">
        <f t="shared" si="9"/>
        <v>0</v>
      </c>
      <c r="P155" s="20">
        <f t="shared" si="10"/>
        <v>0</v>
      </c>
      <c r="Q155" s="21">
        <f t="shared" si="11"/>
        <v>0</v>
      </c>
    </row>
    <row r="156" spans="1:17" s="23" customFormat="1" x14ac:dyDescent="0.2">
      <c r="A156" s="14" t="s">
        <v>36</v>
      </c>
      <c r="B156" s="15" t="s">
        <v>319</v>
      </c>
      <c r="C156" s="15" t="s">
        <v>250</v>
      </c>
      <c r="D156" s="15" t="s">
        <v>251</v>
      </c>
      <c r="E156" s="15" t="s">
        <v>155</v>
      </c>
      <c r="F156" s="15" t="s">
        <v>156</v>
      </c>
      <c r="G156" s="16">
        <v>0</v>
      </c>
      <c r="H156" s="16">
        <v>0</v>
      </c>
      <c r="I156" s="16">
        <v>0</v>
      </c>
      <c r="J156" s="17"/>
      <c r="K156" s="17"/>
      <c r="L156" s="17"/>
      <c r="M156" s="18" t="s">
        <v>27</v>
      </c>
      <c r="N156" s="19">
        <f t="shared" si="8"/>
        <v>0</v>
      </c>
      <c r="O156" s="19">
        <f t="shared" si="9"/>
        <v>0</v>
      </c>
      <c r="P156" s="20">
        <f t="shared" si="10"/>
        <v>0</v>
      </c>
      <c r="Q156" s="21">
        <f t="shared" si="11"/>
        <v>0</v>
      </c>
    </row>
    <row r="157" spans="1:17" s="23" customFormat="1" x14ac:dyDescent="0.2">
      <c r="A157" s="14" t="s">
        <v>320</v>
      </c>
      <c r="B157" s="15" t="s">
        <v>321</v>
      </c>
      <c r="C157" s="15" t="s">
        <v>250</v>
      </c>
      <c r="D157" s="15" t="s">
        <v>251</v>
      </c>
      <c r="E157" s="15" t="s">
        <v>155</v>
      </c>
      <c r="F157" s="15" t="s">
        <v>156</v>
      </c>
      <c r="G157" s="16">
        <v>0</v>
      </c>
      <c r="H157" s="16">
        <v>0</v>
      </c>
      <c r="I157" s="16">
        <v>0</v>
      </c>
      <c r="J157" s="17"/>
      <c r="K157" s="17"/>
      <c r="L157" s="17"/>
      <c r="M157" s="18" t="s">
        <v>27</v>
      </c>
      <c r="N157" s="19">
        <f t="shared" si="8"/>
        <v>0</v>
      </c>
      <c r="O157" s="19">
        <f t="shared" si="9"/>
        <v>0</v>
      </c>
      <c r="P157" s="20">
        <f t="shared" si="10"/>
        <v>0</v>
      </c>
      <c r="Q157" s="21">
        <f t="shared" si="11"/>
        <v>0</v>
      </c>
    </row>
    <row r="158" spans="1:17" s="23" customFormat="1" x14ac:dyDescent="0.2">
      <c r="A158" s="14" t="s">
        <v>36</v>
      </c>
      <c r="B158" s="15" t="s">
        <v>321</v>
      </c>
      <c r="C158" s="15" t="s">
        <v>250</v>
      </c>
      <c r="D158" s="15" t="s">
        <v>251</v>
      </c>
      <c r="E158" s="15" t="s">
        <v>260</v>
      </c>
      <c r="F158" s="15" t="s">
        <v>261</v>
      </c>
      <c r="G158" s="16">
        <v>0</v>
      </c>
      <c r="H158" s="16">
        <v>0</v>
      </c>
      <c r="I158" s="16">
        <v>0</v>
      </c>
      <c r="J158" s="17"/>
      <c r="K158" s="17"/>
      <c r="L158" s="17"/>
      <c r="M158" s="18" t="s">
        <v>27</v>
      </c>
      <c r="N158" s="19">
        <f t="shared" si="8"/>
        <v>0</v>
      </c>
      <c r="O158" s="19">
        <f t="shared" si="9"/>
        <v>0</v>
      </c>
      <c r="P158" s="20">
        <f t="shared" si="10"/>
        <v>0</v>
      </c>
      <c r="Q158" s="21">
        <f t="shared" si="11"/>
        <v>0</v>
      </c>
    </row>
    <row r="159" spans="1:17" s="23" customFormat="1" x14ac:dyDescent="0.2">
      <c r="A159" s="14" t="s">
        <v>322</v>
      </c>
      <c r="B159" s="15" t="s">
        <v>323</v>
      </c>
      <c r="C159" s="15" t="s">
        <v>250</v>
      </c>
      <c r="D159" s="15" t="s">
        <v>251</v>
      </c>
      <c r="E159" s="15" t="s">
        <v>272</v>
      </c>
      <c r="F159" s="15" t="s">
        <v>273</v>
      </c>
      <c r="G159" s="16">
        <v>0</v>
      </c>
      <c r="H159" s="16">
        <v>0</v>
      </c>
      <c r="I159" s="16">
        <v>0</v>
      </c>
      <c r="J159" s="17"/>
      <c r="K159" s="17"/>
      <c r="L159" s="17"/>
      <c r="M159" s="18" t="s">
        <v>27</v>
      </c>
      <c r="N159" s="19">
        <f t="shared" si="8"/>
        <v>0</v>
      </c>
      <c r="O159" s="19">
        <f t="shared" si="9"/>
        <v>0</v>
      </c>
      <c r="P159" s="20">
        <f t="shared" si="10"/>
        <v>0</v>
      </c>
      <c r="Q159" s="21">
        <f t="shared" si="11"/>
        <v>0</v>
      </c>
    </row>
    <row r="160" spans="1:17" s="23" customFormat="1" x14ac:dyDescent="0.2">
      <c r="A160" s="24" t="s">
        <v>324</v>
      </c>
      <c r="B160" s="25" t="s">
        <v>325</v>
      </c>
      <c r="C160" s="15">
        <v>5910</v>
      </c>
      <c r="D160" s="15" t="s">
        <v>24</v>
      </c>
      <c r="E160" s="26">
        <v>211213019030300</v>
      </c>
      <c r="F160" s="27" t="s">
        <v>88</v>
      </c>
      <c r="G160" s="16">
        <v>0</v>
      </c>
      <c r="H160" s="16">
        <v>78218.789999999994</v>
      </c>
      <c r="I160" s="16">
        <v>0</v>
      </c>
      <c r="J160" s="18"/>
      <c r="K160" s="17"/>
      <c r="L160" s="17"/>
      <c r="M160" s="18" t="s">
        <v>27</v>
      </c>
      <c r="N160" s="19">
        <f t="shared" si="8"/>
        <v>0</v>
      </c>
      <c r="O160" s="19">
        <f t="shared" si="9"/>
        <v>0</v>
      </c>
      <c r="P160" s="20">
        <f t="shared" si="10"/>
        <v>0</v>
      </c>
      <c r="Q160" s="21">
        <f t="shared" si="11"/>
        <v>0</v>
      </c>
    </row>
    <row r="161" spans="1:17" s="23" customFormat="1" x14ac:dyDescent="0.2">
      <c r="A161" s="24" t="s">
        <v>326</v>
      </c>
      <c r="B161" s="25" t="s">
        <v>327</v>
      </c>
      <c r="C161" s="15">
        <v>5910</v>
      </c>
      <c r="D161" s="15" t="s">
        <v>24</v>
      </c>
      <c r="E161" s="26">
        <v>211213019030300</v>
      </c>
      <c r="F161" s="27" t="s">
        <v>88</v>
      </c>
      <c r="G161" s="16">
        <v>0</v>
      </c>
      <c r="H161" s="16">
        <v>183082.19</v>
      </c>
      <c r="I161" s="16">
        <v>0</v>
      </c>
      <c r="J161" s="18"/>
      <c r="K161" s="17"/>
      <c r="L161" s="17"/>
      <c r="M161" s="18" t="s">
        <v>27</v>
      </c>
      <c r="N161" s="19">
        <f t="shared" si="8"/>
        <v>0</v>
      </c>
      <c r="O161" s="19">
        <f t="shared" si="9"/>
        <v>0</v>
      </c>
      <c r="P161" s="20">
        <f t="shared" si="10"/>
        <v>0</v>
      </c>
      <c r="Q161" s="21">
        <f t="shared" si="11"/>
        <v>0</v>
      </c>
    </row>
    <row r="162" spans="1:17" s="23" customFormat="1" ht="10.8" thickBot="1" x14ac:dyDescent="0.25">
      <c r="A162" s="28"/>
      <c r="B162" s="29"/>
      <c r="C162" s="29"/>
      <c r="D162" s="29"/>
      <c r="E162" s="29"/>
      <c r="F162" s="29"/>
      <c r="G162" s="30"/>
      <c r="H162" s="30"/>
      <c r="I162" s="30"/>
      <c r="J162" s="31"/>
      <c r="K162" s="31"/>
      <c r="L162" s="31"/>
      <c r="M162" s="32"/>
      <c r="N162" s="33"/>
      <c r="O162" s="33"/>
      <c r="P162" s="34"/>
      <c r="Q162" s="35"/>
    </row>
    <row r="163" spans="1:17" s="22" customFormat="1" ht="15" thickBot="1" x14ac:dyDescent="0.35">
      <c r="A163" s="36"/>
      <c r="B163" s="36"/>
      <c r="C163" s="36"/>
      <c r="D163" s="36"/>
      <c r="E163" s="36"/>
      <c r="F163" s="36"/>
      <c r="G163" s="37">
        <f>SUM(G4:G162)</f>
        <v>76312852</v>
      </c>
      <c r="H163" s="38">
        <f>SUM(H4:H162)</f>
        <v>388405802.01000005</v>
      </c>
      <c r="I163" s="39">
        <f>SUM(I4:I162)</f>
        <v>262599668.59000006</v>
      </c>
      <c r="J163" s="40"/>
      <c r="K163" s="40"/>
      <c r="L163" s="40"/>
      <c r="M163" s="40"/>
      <c r="N163" s="40"/>
      <c r="O163" s="40"/>
      <c r="P163" s="41">
        <f t="shared" ref="P163" si="12">IF(J163=0,0,L163/J163)</f>
        <v>0</v>
      </c>
      <c r="Q163" s="41">
        <f t="shared" ref="Q163" si="13">IF(L163=0,0,L163/K163)</f>
        <v>0</v>
      </c>
    </row>
    <row r="164" spans="1:17" s="23" customFormat="1" x14ac:dyDescent="0.2">
      <c r="P164" s="22"/>
      <c r="Q164" s="22"/>
    </row>
    <row r="165" spans="1:17" s="23" customFormat="1" x14ac:dyDescent="0.2">
      <c r="P165" s="22"/>
      <c r="Q165" s="22"/>
    </row>
    <row r="166" spans="1:17" s="23" customFormat="1" x14ac:dyDescent="0.2">
      <c r="P166" s="22"/>
      <c r="Q166" s="22"/>
    </row>
    <row r="167" spans="1:17" s="23" customFormat="1" x14ac:dyDescent="0.2">
      <c r="P167" s="22"/>
      <c r="Q167" s="22"/>
    </row>
    <row r="168" spans="1:17" s="23" customFormat="1" x14ac:dyDescent="0.2">
      <c r="P168" s="22"/>
      <c r="Q168" s="22"/>
    </row>
    <row r="169" spans="1:17" s="23" customFormat="1" x14ac:dyDescent="0.2">
      <c r="P169" s="22"/>
      <c r="Q169" s="22"/>
    </row>
    <row r="170" spans="1:17" s="23" customFormat="1" x14ac:dyDescent="0.2"/>
    <row r="171" spans="1:17" s="23" customFormat="1" x14ac:dyDescent="0.2"/>
    <row r="172" spans="1:17" s="23" customFormat="1" x14ac:dyDescent="0.2"/>
    <row r="173" spans="1:17" s="23" customFormat="1" x14ac:dyDescent="0.2"/>
    <row r="174" spans="1:17" s="23" customFormat="1" x14ac:dyDescent="0.2"/>
    <row r="175" spans="1:17" s="23" customFormat="1" x14ac:dyDescent="0.2"/>
    <row r="176" spans="1:17" s="23" customFormat="1" x14ac:dyDescent="0.2"/>
    <row r="177" s="23" customFormat="1" x14ac:dyDescent="0.2"/>
  </sheetData>
  <mergeCells count="5">
    <mergeCell ref="A1:Q1"/>
    <mergeCell ref="G2:I2"/>
    <mergeCell ref="J2:M2"/>
    <mergeCell ref="N2:O2"/>
    <mergeCell ref="P2:Q2"/>
  </mergeCells>
  <pageMargins left="0.70866141732283472" right="0.70866141732283472" top="0.74803149606299213" bottom="0.74803149606299213" header="0.31496062992125984" footer="0.31496062992125984"/>
  <pageSetup scale="44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PPI SIRET</vt:lpstr>
      <vt:lpstr>'PPI SIRET'!Área_de_impresión</vt:lpstr>
      <vt:lpstr>'PPI SIRET'!Títulos_a_imprimir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2025-01-30T19:16:23Z</cp:lastPrinted>
  <dcterms:created xsi:type="dcterms:W3CDTF">2025-01-30T19:15:31Z</dcterms:created>
  <dcterms:modified xsi:type="dcterms:W3CDTF">2025-01-30T19:16:28Z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