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19\Informes trimestrales Edos fin\Pendientes de publicar\2017\Definitivos\"/>
    </mc:Choice>
  </mc:AlternateContent>
  <bookViews>
    <workbookView xWindow="0" yWindow="0" windowWidth="28800" windowHeight="13530"/>
  </bookViews>
  <sheets>
    <sheet name="PyPI" sheetId="4" r:id="rId1"/>
  </sheets>
  <definedNames>
    <definedName name="_xlnm._FilterDatabase" localSheetId="0" hidden="1">PyPI!$H$9:$S$173</definedName>
    <definedName name="_xlnm.Print_Area" localSheetId="0">PyPI!$B$1:$Q$171</definedName>
  </definedNames>
  <calcPr calcId="152511"/>
</workbook>
</file>

<file path=xl/calcChain.xml><?xml version="1.0" encoding="utf-8"?>
<calcChain xmlns="http://schemas.openxmlformats.org/spreadsheetml/2006/main">
  <c r="O167" i="4" l="1"/>
  <c r="N167" i="4"/>
  <c r="M167" i="4"/>
  <c r="L167" i="4"/>
  <c r="K167" i="4"/>
  <c r="J167" i="4"/>
  <c r="I167" i="4"/>
  <c r="H167" i="4"/>
  <c r="Q164" i="4"/>
  <c r="Q163" i="4"/>
  <c r="P163" i="4"/>
  <c r="Q162" i="4"/>
  <c r="Q161" i="4"/>
  <c r="Q160" i="4"/>
  <c r="Q159" i="4"/>
  <c r="Q158" i="4"/>
  <c r="Q150" i="4"/>
  <c r="Q149" i="4"/>
  <c r="Q148" i="4"/>
  <c r="Q147" i="4"/>
  <c r="Q146" i="4"/>
  <c r="Q145" i="4"/>
  <c r="P145" i="4"/>
  <c r="Q144" i="4"/>
  <c r="P144" i="4"/>
  <c r="Q143" i="4"/>
  <c r="Q142" i="4"/>
  <c r="Q141" i="4"/>
  <c r="Q140" i="4"/>
  <c r="P140" i="4"/>
  <c r="Q139" i="4"/>
  <c r="Q138" i="4"/>
  <c r="Q137" i="4"/>
  <c r="Q136" i="4"/>
  <c r="P136" i="4"/>
  <c r="Q135" i="4"/>
  <c r="P135" i="4"/>
  <c r="Q134" i="4"/>
  <c r="Q133" i="4"/>
  <c r="Q132" i="4"/>
  <c r="P132" i="4"/>
  <c r="Q131" i="4"/>
  <c r="P131" i="4"/>
  <c r="Q130" i="4"/>
  <c r="P130" i="4"/>
  <c r="Q129" i="4"/>
  <c r="P129" i="4"/>
  <c r="Q128" i="4"/>
  <c r="P128" i="4"/>
  <c r="Q127" i="4"/>
  <c r="P127" i="4"/>
  <c r="Q126" i="4"/>
  <c r="P126" i="4"/>
  <c r="Q125" i="4"/>
  <c r="P125" i="4"/>
  <c r="Q124" i="4"/>
  <c r="P124" i="4"/>
  <c r="Q123" i="4"/>
  <c r="P123" i="4"/>
  <c r="Q122" i="4"/>
  <c r="P122" i="4"/>
  <c r="Q121" i="4"/>
  <c r="P121" i="4"/>
  <c r="Q120" i="4"/>
  <c r="P120" i="4"/>
  <c r="Q119" i="4"/>
  <c r="P119" i="4"/>
  <c r="Q118" i="4"/>
  <c r="P118" i="4"/>
  <c r="Q117" i="4"/>
  <c r="P117" i="4"/>
  <c r="Q116" i="4"/>
  <c r="P116" i="4"/>
  <c r="Q115" i="4"/>
  <c r="P115" i="4"/>
  <c r="Q114" i="4"/>
  <c r="P114" i="4"/>
  <c r="Q113" i="4"/>
  <c r="P113" i="4"/>
  <c r="Q112" i="4"/>
  <c r="P112" i="4"/>
  <c r="Q111" i="4"/>
  <c r="P111" i="4"/>
  <c r="Q110" i="4"/>
  <c r="P110" i="4"/>
  <c r="Q109" i="4"/>
  <c r="P109" i="4"/>
  <c r="Q108" i="4"/>
  <c r="P108" i="4"/>
  <c r="Q107" i="4"/>
  <c r="P107" i="4"/>
  <c r="Q106" i="4"/>
  <c r="P106" i="4"/>
  <c r="Q105" i="4"/>
  <c r="P105" i="4"/>
  <c r="Q104" i="4"/>
  <c r="P104" i="4"/>
  <c r="Q103" i="4"/>
  <c r="P103" i="4"/>
  <c r="Q102" i="4"/>
  <c r="P102" i="4"/>
  <c r="Q101" i="4"/>
  <c r="P101" i="4"/>
  <c r="Q100" i="4"/>
  <c r="P100" i="4"/>
  <c r="Q99" i="4"/>
  <c r="P99" i="4"/>
  <c r="Q98" i="4"/>
  <c r="P98" i="4"/>
  <c r="Q97" i="4"/>
  <c r="P97" i="4"/>
  <c r="Q96" i="4"/>
  <c r="P96" i="4"/>
  <c r="Q95" i="4"/>
  <c r="P95" i="4"/>
  <c r="Q94" i="4"/>
  <c r="P94" i="4"/>
  <c r="Q93" i="4"/>
  <c r="P93" i="4"/>
  <c r="Q92" i="4"/>
  <c r="P92" i="4"/>
  <c r="Q91" i="4"/>
  <c r="P91" i="4"/>
  <c r="Q90" i="4"/>
  <c r="P90" i="4"/>
  <c r="Q89" i="4"/>
  <c r="P89" i="4"/>
  <c r="Q88" i="4"/>
  <c r="P88" i="4"/>
  <c r="Q87" i="4"/>
  <c r="P87" i="4"/>
  <c r="Q86" i="4"/>
  <c r="P86" i="4"/>
  <c r="Q85" i="4"/>
  <c r="P85" i="4"/>
  <c r="Q84" i="4"/>
  <c r="P84" i="4"/>
  <c r="Q83" i="4"/>
  <c r="P83" i="4"/>
  <c r="Q82" i="4"/>
  <c r="P82" i="4"/>
  <c r="Q81" i="4"/>
  <c r="P81" i="4"/>
  <c r="Q80" i="4"/>
  <c r="P80" i="4"/>
  <c r="Q79" i="4"/>
  <c r="P79" i="4"/>
  <c r="Q78" i="4"/>
  <c r="P78" i="4"/>
  <c r="Q77" i="4"/>
  <c r="P77" i="4"/>
  <c r="Q76" i="4"/>
  <c r="P76" i="4"/>
  <c r="Q75" i="4"/>
  <c r="P75" i="4"/>
  <c r="Q74" i="4"/>
  <c r="P74" i="4"/>
  <c r="Q73" i="4"/>
  <c r="P73" i="4"/>
  <c r="Q72" i="4"/>
  <c r="P72" i="4"/>
  <c r="Q71" i="4"/>
  <c r="P71" i="4"/>
  <c r="Q70" i="4"/>
  <c r="P70" i="4"/>
  <c r="Q69" i="4"/>
  <c r="P69" i="4"/>
  <c r="Q68" i="4"/>
  <c r="P68" i="4"/>
  <c r="Q67" i="4"/>
  <c r="P67" i="4"/>
  <c r="Q66" i="4"/>
  <c r="P66" i="4"/>
  <c r="Q65" i="4"/>
  <c r="P65" i="4"/>
  <c r="Q64" i="4"/>
  <c r="P64" i="4"/>
  <c r="Q63" i="4"/>
  <c r="P63" i="4"/>
  <c r="Q62" i="4"/>
  <c r="P62" i="4"/>
  <c r="Q61" i="4"/>
  <c r="P61" i="4"/>
  <c r="Q60" i="4"/>
  <c r="P60" i="4"/>
  <c r="Q59" i="4"/>
  <c r="P59" i="4"/>
  <c r="Q58" i="4"/>
  <c r="P58" i="4"/>
  <c r="Q57" i="4"/>
  <c r="P57" i="4"/>
  <c r="Q56" i="4"/>
  <c r="P56" i="4"/>
  <c r="Q55" i="4"/>
  <c r="P55" i="4"/>
  <c r="Q54" i="4"/>
  <c r="P54" i="4"/>
  <c r="Q53" i="4"/>
  <c r="P53" i="4"/>
  <c r="Q52" i="4"/>
  <c r="P52" i="4"/>
  <c r="Q51" i="4"/>
  <c r="P51" i="4"/>
  <c r="Q50" i="4"/>
  <c r="P50" i="4"/>
  <c r="Q49" i="4"/>
  <c r="P49" i="4"/>
  <c r="Q48" i="4"/>
  <c r="P48" i="4"/>
  <c r="Q47" i="4"/>
  <c r="P47" i="4"/>
  <c r="Q46" i="4"/>
  <c r="P46" i="4"/>
  <c r="Q45" i="4"/>
  <c r="P45" i="4"/>
  <c r="Q44" i="4"/>
  <c r="P44" i="4"/>
  <c r="Q43" i="4"/>
  <c r="P43" i="4"/>
  <c r="Q42" i="4"/>
  <c r="P42" i="4"/>
  <c r="Q41" i="4"/>
  <c r="P41" i="4"/>
  <c r="Q40" i="4"/>
  <c r="P40" i="4"/>
  <c r="Q39" i="4"/>
  <c r="P39" i="4"/>
  <c r="Q38" i="4"/>
  <c r="P38" i="4"/>
  <c r="Q37" i="4"/>
  <c r="P37" i="4"/>
  <c r="Q36" i="4"/>
  <c r="P36" i="4"/>
  <c r="Q35" i="4"/>
  <c r="P35" i="4"/>
  <c r="Q34" i="4"/>
  <c r="P34" i="4"/>
  <c r="Q33" i="4"/>
  <c r="P33" i="4"/>
  <c r="Q32" i="4"/>
  <c r="P32" i="4"/>
  <c r="Q31" i="4"/>
  <c r="P31" i="4"/>
  <c r="Q30" i="4"/>
  <c r="P30" i="4"/>
  <c r="Q29" i="4"/>
  <c r="P29" i="4"/>
  <c r="Q28" i="4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Q12" i="4"/>
  <c r="P12" i="4"/>
  <c r="Q11" i="4"/>
  <c r="P11" i="4"/>
</calcChain>
</file>

<file path=xl/comments1.xml><?xml version="1.0" encoding="utf-8"?>
<comments xmlns="http://schemas.openxmlformats.org/spreadsheetml/2006/main">
  <authors>
    <author>DGCG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<sst xmlns="http://schemas.openxmlformats.org/spreadsheetml/2006/main" count="646" uniqueCount="448">
  <si>
    <t>Q0556</t>
  </si>
  <si>
    <t>0301</t>
  </si>
  <si>
    <t>Q1340</t>
  </si>
  <si>
    <t>P1111</t>
  </si>
  <si>
    <t>0903</t>
  </si>
  <si>
    <t>Q1241</t>
  </si>
  <si>
    <t>0905</t>
  </si>
  <si>
    <t>Q2066</t>
  </si>
  <si>
    <t>Q0060</t>
  </si>
  <si>
    <t>0201</t>
  </si>
  <si>
    <t>Q0058</t>
  </si>
  <si>
    <t>Q1328</t>
  </si>
  <si>
    <t>Q0637</t>
  </si>
  <si>
    <t>P2780</t>
  </si>
  <si>
    <t>G1116</t>
  </si>
  <si>
    <t>0502</t>
  </si>
  <si>
    <t>G1115</t>
  </si>
  <si>
    <t>0501</t>
  </si>
  <si>
    <t>G2099</t>
  </si>
  <si>
    <t>0103</t>
  </si>
  <si>
    <t>P1228</t>
  </si>
  <si>
    <t>0807</t>
  </si>
  <si>
    <t>P2781</t>
  </si>
  <si>
    <t>0401</t>
  </si>
  <si>
    <t>G1117</t>
  </si>
  <si>
    <t>0601</t>
  </si>
  <si>
    <t>P1321</t>
  </si>
  <si>
    <t>0844</t>
  </si>
  <si>
    <t>P1101</t>
  </si>
  <si>
    <t>0706</t>
  </si>
  <si>
    <t>Q2560</t>
  </si>
  <si>
    <t>P2140</t>
  </si>
  <si>
    <t>0829</t>
  </si>
  <si>
    <t>P2779</t>
  </si>
  <si>
    <t>P1315</t>
  </si>
  <si>
    <t>0818</t>
  </si>
  <si>
    <t>P1308</t>
  </si>
  <si>
    <t>0839</t>
  </si>
  <si>
    <t>P1131</t>
  </si>
  <si>
    <t>0717</t>
  </si>
  <si>
    <t>P1145</t>
  </si>
  <si>
    <t>0724</t>
  </si>
  <si>
    <t>P1237</t>
  </si>
  <si>
    <t>0809</t>
  </si>
  <si>
    <t>P1260</t>
  </si>
  <si>
    <t>0845</t>
  </si>
  <si>
    <t>P1316</t>
  </si>
  <si>
    <t>0811</t>
  </si>
  <si>
    <t>P1324</t>
  </si>
  <si>
    <t>0812</t>
  </si>
  <si>
    <t>G2103</t>
  </si>
  <si>
    <t>P1109</t>
  </si>
  <si>
    <t>0901</t>
  </si>
  <si>
    <t>Q1500</t>
  </si>
  <si>
    <t>0733</t>
  </si>
  <si>
    <t>Q1517</t>
  </si>
  <si>
    <t>P1327</t>
  </si>
  <si>
    <t>0907</t>
  </si>
  <si>
    <t>P2800</t>
  </si>
  <si>
    <t>0846</t>
  </si>
  <si>
    <t>P1222</t>
  </si>
  <si>
    <t>0805</t>
  </si>
  <si>
    <t>P1248</t>
  </si>
  <si>
    <t>0810</t>
  </si>
  <si>
    <t>P1216</t>
  </si>
  <si>
    <t>0827</t>
  </si>
  <si>
    <t>P1288</t>
  </si>
  <si>
    <t>0838</t>
  </si>
  <si>
    <t>P1094</t>
  </si>
  <si>
    <t>0704</t>
  </si>
  <si>
    <t>G2102</t>
  </si>
  <si>
    <t>0107</t>
  </si>
  <si>
    <t>P1244</t>
  </si>
  <si>
    <t>0802</t>
  </si>
  <si>
    <t>P2776</t>
  </si>
  <si>
    <t>P1110</t>
  </si>
  <si>
    <t>0902</t>
  </si>
  <si>
    <t>P1097</t>
  </si>
  <si>
    <t>0705</t>
  </si>
  <si>
    <t>P1289</t>
  </si>
  <si>
    <t>0832</t>
  </si>
  <si>
    <t>P1207</t>
  </si>
  <si>
    <t>0801</t>
  </si>
  <si>
    <t>P1210</t>
  </si>
  <si>
    <t>0803</t>
  </si>
  <si>
    <t>P1213</t>
  </si>
  <si>
    <t>0826</t>
  </si>
  <si>
    <t>P1219</t>
  </si>
  <si>
    <t>0804</t>
  </si>
  <si>
    <t>P1225</t>
  </si>
  <si>
    <t>0806</t>
  </si>
  <si>
    <t>P1231</t>
  </si>
  <si>
    <t>0813</t>
  </si>
  <si>
    <t>P1234</t>
  </si>
  <si>
    <t>0808</t>
  </si>
  <si>
    <t>P1240</t>
  </si>
  <si>
    <t>0814</t>
  </si>
  <si>
    <t>P1253</t>
  </si>
  <si>
    <t>0828</t>
  </si>
  <si>
    <t>P1256</t>
  </si>
  <si>
    <t>0843</t>
  </si>
  <si>
    <t>Q1527</t>
  </si>
  <si>
    <t>0749</t>
  </si>
  <si>
    <t>G1113</t>
  </si>
  <si>
    <t>P1195</t>
  </si>
  <si>
    <t>P1115</t>
  </si>
  <si>
    <t>0709</t>
  </si>
  <si>
    <t>P1117</t>
  </si>
  <si>
    <t>0710</t>
  </si>
  <si>
    <t>P1119</t>
  </si>
  <si>
    <t>0711</t>
  </si>
  <si>
    <t>P1121</t>
  </si>
  <si>
    <t>0712</t>
  </si>
  <si>
    <t>P1123</t>
  </si>
  <si>
    <t>0713</t>
  </si>
  <si>
    <t>P1125</t>
  </si>
  <si>
    <t>0714</t>
  </si>
  <si>
    <t>P1127</t>
  </si>
  <si>
    <t>0715</t>
  </si>
  <si>
    <t>P1129</t>
  </si>
  <si>
    <t>0716</t>
  </si>
  <si>
    <t>P1133</t>
  </si>
  <si>
    <t>0718</t>
  </si>
  <si>
    <t>P1137</t>
  </si>
  <si>
    <t>0720</t>
  </si>
  <si>
    <t>P1139</t>
  </si>
  <si>
    <t>0721</t>
  </si>
  <si>
    <t>P1141</t>
  </si>
  <si>
    <t>0722</t>
  </si>
  <si>
    <t>P1143</t>
  </si>
  <si>
    <t>0723</t>
  </si>
  <si>
    <t>P1147</t>
  </si>
  <si>
    <t>0725</t>
  </si>
  <si>
    <t>P1149</t>
  </si>
  <si>
    <t>0726</t>
  </si>
  <si>
    <t>P1151</t>
  </si>
  <si>
    <t>0727</t>
  </si>
  <si>
    <t>P1153</t>
  </si>
  <si>
    <t>0728</t>
  </si>
  <si>
    <t>P1155</t>
  </si>
  <si>
    <t>0729</t>
  </si>
  <si>
    <t>P1157</t>
  </si>
  <si>
    <t>0730</t>
  </si>
  <si>
    <t>P1159</t>
  </si>
  <si>
    <t>0731</t>
  </si>
  <si>
    <t>P1161</t>
  </si>
  <si>
    <t>0732</t>
  </si>
  <si>
    <t>P1163</t>
  </si>
  <si>
    <t>P1165</t>
  </si>
  <si>
    <t>0734</t>
  </si>
  <si>
    <t>P1167</t>
  </si>
  <si>
    <t>0735</t>
  </si>
  <si>
    <t>P1169</t>
  </si>
  <si>
    <t>0736</t>
  </si>
  <si>
    <t>P1171</t>
  </si>
  <si>
    <t>0737</t>
  </si>
  <si>
    <t>P1173</t>
  </si>
  <si>
    <t>0738</t>
  </si>
  <si>
    <t>P1177</t>
  </si>
  <si>
    <t>0740</t>
  </si>
  <si>
    <t>P1179</t>
  </si>
  <si>
    <t>0741</t>
  </si>
  <si>
    <t>P1181</t>
  </si>
  <si>
    <t>0742</t>
  </si>
  <si>
    <t>P1183</t>
  </si>
  <si>
    <t>0743</t>
  </si>
  <si>
    <t>P1185</t>
  </si>
  <si>
    <t>0744</t>
  </si>
  <si>
    <t>P1187</t>
  </si>
  <si>
    <t>0745</t>
  </si>
  <si>
    <t>P1189</t>
  </si>
  <si>
    <t>0746</t>
  </si>
  <si>
    <t>P1191</t>
  </si>
  <si>
    <t>0747</t>
  </si>
  <si>
    <t>P1193</t>
  </si>
  <si>
    <t>0748</t>
  </si>
  <si>
    <t>P1197</t>
  </si>
  <si>
    <t>0750</t>
  </si>
  <si>
    <t>P1199</t>
  </si>
  <si>
    <t>0751</t>
  </si>
  <si>
    <t>P1201</t>
  </si>
  <si>
    <t>0752</t>
  </si>
  <si>
    <t>P1203</t>
  </si>
  <si>
    <t>0753</t>
  </si>
  <si>
    <t>P1205</t>
  </si>
  <si>
    <t>0754</t>
  </si>
  <si>
    <t>P1251</t>
  </si>
  <si>
    <t>0830</t>
  </si>
  <si>
    <t>P1263</t>
  </si>
  <si>
    <t>0824</t>
  </si>
  <si>
    <t>P1265</t>
  </si>
  <si>
    <t>0842</t>
  </si>
  <si>
    <t>P1270</t>
  </si>
  <si>
    <t>0823</t>
  </si>
  <si>
    <t>P1273</t>
  </si>
  <si>
    <t>0840</t>
  </si>
  <si>
    <t>P1274</t>
  </si>
  <si>
    <t>0833</t>
  </si>
  <si>
    <t>P1278</t>
  </si>
  <si>
    <t>0835</t>
  </si>
  <si>
    <t>P1281</t>
  </si>
  <si>
    <t>0837</t>
  </si>
  <si>
    <t>P1294</t>
  </si>
  <si>
    <t>0817</t>
  </si>
  <si>
    <t>P1295</t>
  </si>
  <si>
    <t>0825</t>
  </si>
  <si>
    <t>P1299</t>
  </si>
  <si>
    <t>0816</t>
  </si>
  <si>
    <t>P1302</t>
  </si>
  <si>
    <t>0831</t>
  </si>
  <si>
    <t>P1305</t>
  </si>
  <si>
    <t>0841</t>
  </si>
  <si>
    <t>P1310</t>
  </si>
  <si>
    <t>0819</t>
  </si>
  <si>
    <t>P2151</t>
  </si>
  <si>
    <t>0719</t>
  </si>
  <si>
    <t>P2778</t>
  </si>
  <si>
    <t>0739</t>
  </si>
  <si>
    <t>P1284</t>
  </si>
  <si>
    <t>0834</t>
  </si>
  <si>
    <t>Q0680</t>
  </si>
  <si>
    <t>Q1494</t>
  </si>
  <si>
    <t>Q0997</t>
  </si>
  <si>
    <t>Q2104</t>
  </si>
  <si>
    <t>P1086</t>
  </si>
  <si>
    <t>0701</t>
  </si>
  <si>
    <t>Q0337</t>
  </si>
  <si>
    <t>Q1597</t>
  </si>
  <si>
    <t>Q1598</t>
  </si>
  <si>
    <t>Q2222</t>
  </si>
  <si>
    <t>G1112</t>
  </si>
  <si>
    <t>0104</t>
  </si>
  <si>
    <t>G1114</t>
  </si>
  <si>
    <t>G1120</t>
  </si>
  <si>
    <t>0815</t>
  </si>
  <si>
    <t>G2098</t>
  </si>
  <si>
    <t>0101</t>
  </si>
  <si>
    <t>G2100</t>
  </si>
  <si>
    <t>0102</t>
  </si>
  <si>
    <t>G2101</t>
  </si>
  <si>
    <t>0106</t>
  </si>
  <si>
    <t>P1089</t>
  </si>
  <si>
    <t>0702</t>
  </si>
  <si>
    <t>P1103</t>
  </si>
  <si>
    <t>0707</t>
  </si>
  <si>
    <t>P1106</t>
  </si>
  <si>
    <t>0708</t>
  </si>
  <si>
    <t>P1330</t>
  </si>
  <si>
    <t>0908</t>
  </si>
  <si>
    <t>P2775</t>
  </si>
  <si>
    <t>P2350</t>
  </si>
  <si>
    <t>0904</t>
  </si>
  <si>
    <t>P1091</t>
  </si>
  <si>
    <t>0703</t>
  </si>
  <si>
    <t>P1114</t>
  </si>
  <si>
    <t>0906</t>
  </si>
  <si>
    <t>P1113</t>
  </si>
  <si>
    <t>Q2541</t>
  </si>
  <si>
    <t>Q2163</t>
  </si>
  <si>
    <t>Q2164</t>
  </si>
  <si>
    <t>Q2165</t>
  </si>
  <si>
    <t>Q2166</t>
  </si>
  <si>
    <t>Q2167</t>
  </si>
  <si>
    <t>Q2168</t>
  </si>
  <si>
    <t>Q1331</t>
  </si>
  <si>
    <t>Q2537</t>
  </si>
  <si>
    <t>Q0061</t>
  </si>
  <si>
    <t>Q0561</t>
  </si>
  <si>
    <t>G2119</t>
  </si>
  <si>
    <t>P2801</t>
  </si>
  <si>
    <t>G1121</t>
  </si>
  <si>
    <t>0105</t>
  </si>
  <si>
    <t>Modificado</t>
  </si>
  <si>
    <t>Comprometido</t>
  </si>
  <si>
    <t>Devengado</t>
  </si>
  <si>
    <t>Pagado</t>
  </si>
  <si>
    <t>Denominación</t>
  </si>
  <si>
    <t>Tipo de Programas y Proyectos</t>
  </si>
  <si>
    <t>Gestión</t>
  </si>
  <si>
    <t>Proceso</t>
  </si>
  <si>
    <t>Proyecto</t>
  </si>
  <si>
    <t>Aprobado</t>
  </si>
  <si>
    <t>Ampliaciones/ (Reducciones)</t>
  </si>
  <si>
    <t>Subejercicio</t>
  </si>
  <si>
    <t>PROGRAMAS Y PROYECTOS DE INVERSIÓN</t>
  </si>
  <si>
    <t>Ente Público:</t>
  </si>
  <si>
    <t>INSTITUTO DE SALUD PÚBLICA DEL ESTADO DE GUANAJUATO</t>
  </si>
  <si>
    <t>Programa o Proyecto</t>
  </si>
  <si>
    <t>UR</t>
  </si>
  <si>
    <t>Egresos</t>
  </si>
  <si>
    <t>% Avance Financiero</t>
  </si>
  <si>
    <t>Ejercido</t>
  </si>
  <si>
    <t>Devengado/ Aprobado</t>
  </si>
  <si>
    <t>Devengado/ Modificado</t>
  </si>
  <si>
    <t>3 = (1 + 2 )</t>
  </si>
  <si>
    <t>6 = ( 3 - 5 )</t>
  </si>
  <si>
    <t>5/1</t>
  </si>
  <si>
    <t>5/3</t>
  </si>
  <si>
    <t>Contraloría Interna</t>
  </si>
  <si>
    <t>Dirección Estratégica</t>
  </si>
  <si>
    <t>Adquisición, almacenamiento y distribución de insumos para la salud, así como la conservación de los bienes muebles e inmuebles del ISAPEG.</t>
  </si>
  <si>
    <t>Administración de Recursos Humanos</t>
  </si>
  <si>
    <t>Administración de enlaces con instituciones de los Sectores Públicos y Privados</t>
  </si>
  <si>
    <t>Promoción, integración y constitución de Patronatos y Voluntariados</t>
  </si>
  <si>
    <t>Atención de Asuntos Jurídicos</t>
  </si>
  <si>
    <t>Comunicación Social</t>
  </si>
  <si>
    <t>Promoción, implementación y evaluación de estrategias en materia de Salud Pública</t>
  </si>
  <si>
    <t>Promoción e implementación de políticas para la administración de recursos humanos, financieros y materiales</t>
  </si>
  <si>
    <t>Planeación estratégica</t>
  </si>
  <si>
    <t>Jurisdicción Sanitaria  I Guanajuato</t>
  </si>
  <si>
    <t>Jurisdicción Sanitaria  II San Miguel de Allende</t>
  </si>
  <si>
    <t>Jurisdicción Sanitaria  III Celaya</t>
  </si>
  <si>
    <t>Jurisdicción Sanitaria  IV Acámbaro</t>
  </si>
  <si>
    <t>Jurisdicción Sanitaria  V Salamanca</t>
  </si>
  <si>
    <t>Jurisdicción Sanitaria  VI Irapuato</t>
  </si>
  <si>
    <t>Jurisdicción Sanitaria  VII León</t>
  </si>
  <si>
    <t>Jurisdicción Sanitaria  VIII San Francisco del Rincon</t>
  </si>
  <si>
    <t>Laboratorio Estatal de Salud Publica</t>
  </si>
  <si>
    <t>Centro Estatal de Medicina Transfusional</t>
  </si>
  <si>
    <t>Sistema de Urgencias del Estado de Guanajuato</t>
  </si>
  <si>
    <t>Centro Estatal de Trasplantes</t>
  </si>
  <si>
    <t>Centro de Primer Respuesta Pénjamo para Atención Prehospitalaria de Urgencias</t>
  </si>
  <si>
    <t>Unidad Médica Municipio Guanajuato</t>
  </si>
  <si>
    <t>Unidad Médica Municipio Dolores Hidalgo</t>
  </si>
  <si>
    <t>Unidad Médica Municipio San Diego de la Unión</t>
  </si>
  <si>
    <t>Unidad Médica Municipio San Felipe</t>
  </si>
  <si>
    <t>Unidad Médica Municipio Ocampo</t>
  </si>
  <si>
    <t>Unidad Médica Municipio San Miguel de Allende</t>
  </si>
  <si>
    <t>Unidad Médica Municipio Dr.  Mora</t>
  </si>
  <si>
    <t>Unidad Médica Municipio San José Iturbide</t>
  </si>
  <si>
    <t>Unidad Médica Municipio San Luis de La Paz</t>
  </si>
  <si>
    <t>Unidad Médica Municipio Victoria</t>
  </si>
  <si>
    <t>Unidad Médica Municipio Tierra Blanca</t>
  </si>
  <si>
    <t>Unidad Médica Municipio Atarjea</t>
  </si>
  <si>
    <t>Unidad Médica Municipio Xichú</t>
  </si>
  <si>
    <t>Unidad Médica Municipio Celaya</t>
  </si>
  <si>
    <t>Unidad Médica Municipio Santa Cruz de Juventino Rosas</t>
  </si>
  <si>
    <t>Unidad Médica Municipio Cortazar</t>
  </si>
  <si>
    <t>Unidad Médica Municipio Tarimoro</t>
  </si>
  <si>
    <t>Unidad Médica Municipio Comonfort</t>
  </si>
  <si>
    <t>Unidad Médica Municipio Villagrán</t>
  </si>
  <si>
    <t>Unidad Médica Municipio Apaseo El Alto</t>
  </si>
  <si>
    <t>Unidad Médica Municipio Apaseo el Grande</t>
  </si>
  <si>
    <t>Unidad Médica Municipio Acambaro</t>
  </si>
  <si>
    <t>Unidad Médica Municipio Salvatierra</t>
  </si>
  <si>
    <t>Unidad Médica Municipio Coroneo</t>
  </si>
  <si>
    <t>Unidad Médica Municipio Santiago Maravatio</t>
  </si>
  <si>
    <t>Unidad Médica Municipio Tarandacuao</t>
  </si>
  <si>
    <t>Unidad Médica Municipio Jerécuaro</t>
  </si>
  <si>
    <t>Unidad Médica Municipio Salamanca</t>
  </si>
  <si>
    <t>Unidad Médica Municipio Valle de Santiago</t>
  </si>
  <si>
    <t>Unidad Médica Municipio Yuriria</t>
  </si>
  <si>
    <t>Unidad Médica Municipio Uriangato</t>
  </si>
  <si>
    <t>Unidad Médica Municipio Moroleon</t>
  </si>
  <si>
    <t>Unidad Médica Municipio Irapuato</t>
  </si>
  <si>
    <t>Unidad Médica Municipio Abasolo</t>
  </si>
  <si>
    <t>Unidad Médica Municipio Cueramaro</t>
  </si>
  <si>
    <t>Unidad Médica Municipio Huanimaro</t>
  </si>
  <si>
    <t>Unidad Médica Municipio Pueblo Nuevo</t>
  </si>
  <si>
    <t>Unidad Médica Municipio Penjamo</t>
  </si>
  <si>
    <t>Unidad Médica Municipio León</t>
  </si>
  <si>
    <t>Unidad Médica Municipio Silao</t>
  </si>
  <si>
    <t>Unidad Médica Municipio Romita</t>
  </si>
  <si>
    <t>Unidad Médica Municipio San Francisco del Rincón</t>
  </si>
  <si>
    <t>Unidad Médica Municipio Purísima del Rincón</t>
  </si>
  <si>
    <t>Unidad Médica Municipio Cd  Manuel Doblado</t>
  </si>
  <si>
    <t>Hospital General Acámbaro</t>
  </si>
  <si>
    <t>Hospital General Celaya</t>
  </si>
  <si>
    <t>Hospital General de San José Iturbide</t>
  </si>
  <si>
    <t>Hospital General de Silao</t>
  </si>
  <si>
    <t>Hospital General Dolores Hidalgo</t>
  </si>
  <si>
    <t>Hospital General Guanajuato</t>
  </si>
  <si>
    <t>Hospital General Irapuato</t>
  </si>
  <si>
    <t>Hospital General León</t>
  </si>
  <si>
    <t>Hospital General Penjamo</t>
  </si>
  <si>
    <t>Hospital General Salamanca</t>
  </si>
  <si>
    <t>Hospital General Salvatierra</t>
  </si>
  <si>
    <t>Hospital General San Luis de La Paz</t>
  </si>
  <si>
    <t>Hospital General San Miguel Allende</t>
  </si>
  <si>
    <t>Hospital General Uriangato</t>
  </si>
  <si>
    <t>Hospital Comunitario Apaseo El Alto</t>
  </si>
  <si>
    <t>Hospital General Valle de Santiago</t>
  </si>
  <si>
    <t>Hospital Materno de Celaya</t>
  </si>
  <si>
    <t>Hospital Materno Infantil de Irapuato</t>
  </si>
  <si>
    <t>Hospital Comunitario Apaseo El Grande</t>
  </si>
  <si>
    <t>Hospital Materno San Luis de la Paz</t>
  </si>
  <si>
    <t>Hospital Comunitario Comonfort</t>
  </si>
  <si>
    <t>Hospital Comunitario Yuriria</t>
  </si>
  <si>
    <t>Hospital Comunitario Cortázar</t>
  </si>
  <si>
    <t>Hospital Comunitario Villagrán</t>
  </si>
  <si>
    <t>Hospital Comunitario Huanimaro</t>
  </si>
  <si>
    <t>Hospital Comunitario Tarimoro</t>
  </si>
  <si>
    <t>Hospital Comunitario Jaral del Progreso</t>
  </si>
  <si>
    <t>Hospital Comunitario Santa Cruz de Juventino Rosas</t>
  </si>
  <si>
    <t>Hospital Comunitario San Francisco del Rincón</t>
  </si>
  <si>
    <t>Hospital Comunitario Jerecuaro</t>
  </si>
  <si>
    <t>Hospital Comunitario San Felipe</t>
  </si>
  <si>
    <t>Hospital Comunitario Manuel Doblado</t>
  </si>
  <si>
    <t>Hospital Comunitario San Diego de la Unión</t>
  </si>
  <si>
    <t>Hospital Comunitario Moroleón</t>
  </si>
  <si>
    <t>Hospital Comunitario Romita</t>
  </si>
  <si>
    <t>Hospital Comunitario Purísima del Rincón</t>
  </si>
  <si>
    <t>Hospital de Especialidades Materno Infantil de León</t>
  </si>
  <si>
    <t>Hospital de Especialidades Pediátrico de León</t>
  </si>
  <si>
    <t>Centro de Atención Integral a la Salud Mental de León</t>
  </si>
  <si>
    <t>Centro Estatal de Cuidados Críticos, Salamanca</t>
  </si>
  <si>
    <t>Clínica de Desintoxicación de León</t>
  </si>
  <si>
    <t>Hospital Comunitario Abasolo</t>
  </si>
  <si>
    <t>Unidad Médica Municipio Santa Catarina</t>
  </si>
  <si>
    <t>COGUSIDA</t>
  </si>
  <si>
    <t>Unidad Médica Municipio Jaral del Progreso</t>
  </si>
  <si>
    <t>Dirección General de Servicios de Salud</t>
  </si>
  <si>
    <t>Dirección General de Protección Contra Riesgos Sanitarios</t>
  </si>
  <si>
    <t>Hospital de los Pueblos del Rincón</t>
  </si>
  <si>
    <t>Contingencias Epidemiológicas por Vectores</t>
  </si>
  <si>
    <t>Cirugía Extramuros</t>
  </si>
  <si>
    <t>Equipo de Transporte para Campañas y Servicios de Salud</t>
  </si>
  <si>
    <t>Centro Estatal de Tamizaje Oportuno (CETO)</t>
  </si>
  <si>
    <t>Centro Estatal de Transfusión Sanguínea (CETS)</t>
  </si>
  <si>
    <t>Laboratorio Estatal, León - Ampliación y Remodelación</t>
  </si>
  <si>
    <t>Equipamiento informático de las unidades médicas</t>
  </si>
  <si>
    <t>Equipamiento médico en unidades de asistencia social a sujetos vulnerables</t>
  </si>
  <si>
    <t>Centro Integral de Servicios Esenciales de Salud en Juventino Rosas</t>
  </si>
  <si>
    <t>Inmunosupresión para el Paciente Trasplantado</t>
  </si>
  <si>
    <t>Prevención y Control de Accidentes</t>
  </si>
  <si>
    <t>Detección de Cáncer Cérvico Uterino con Citología Base Liquida</t>
  </si>
  <si>
    <t>Hospital Comunitario Purísima de Bustos en Purísima del Rincón</t>
  </si>
  <si>
    <t>Sustitución del Centro de Salud de Tarandacuao</t>
  </si>
  <si>
    <t>Sustitución del Centro de Salud de Pueblo Nuevo</t>
  </si>
  <si>
    <t>IPP Nuevo Hospital General de León</t>
  </si>
  <si>
    <t>Sustitución del Centro de Salud con Servicios Ampliados (CESSA) de Victoria</t>
  </si>
  <si>
    <t>UMAPS Potrero, León</t>
  </si>
  <si>
    <t>Sustitución del Centro de Atención Integral de Servicios Esenciales de Salud (CAISES) Emiliano Zapata</t>
  </si>
  <si>
    <t>Centro de Atención Integral de Servicios Esenciales de Salud (CAISES) de San Felipe</t>
  </si>
  <si>
    <t>Sustitución del Centro de Atención Integral de Servicios Esenciales de Salud (CAISES) de Yuriria</t>
  </si>
  <si>
    <t>Centro de Atención Integral de Servicios Esenciales de Salud (CAISES) de Romita</t>
  </si>
  <si>
    <t>Fortalecimiento de la Red Estatal de Donación de Órganos y Tejidos</t>
  </si>
  <si>
    <t>Tomógrafo en el Hospital de Especialidades Pediátrico de León</t>
  </si>
  <si>
    <t>Total del Gasto</t>
  </si>
  <si>
    <t>Bajo protesta de decir verdad declaramos que los Estados Financieros y sus Notas son razonablemente correctos y responsabilidad del emisor</t>
  </si>
  <si>
    <t>Ejecución servicios mantenimiento equipos médicos</t>
  </si>
  <si>
    <t>Hospital Heneral de Irapuato - Remodelación</t>
  </si>
  <si>
    <t>CESSA de Coroneo - remodelación</t>
  </si>
  <si>
    <t>CAISES de San Miguel de Allende (sustitución)</t>
  </si>
  <si>
    <t>Hospital Comunitario Las Joyas, León</t>
  </si>
  <si>
    <t>Fortalecimiento de los Servicios de Salud en las Unidades Médicas</t>
  </si>
  <si>
    <t>Banco de leche humana en el Centro Regional de Atención Integral en Salud Reproductiva Irapuato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</si>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</sst>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0">
    <xf numFmtId="0" fontId="0" fillId="0" borderId="0"/>
    <xf numFmtId="0" fontId="1" fillId="0" borderId="0"/>
    <xf numFmtId="165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2" fontId="7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3" fillId="0" borderId="0"/>
    <xf numFmtId="0" fontId="3" fillId="0" borderId="0"/>
    <xf numFmtId="0" fontId="1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2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</cellStyleXfs>
  <cellXfs count="75">
    <xf numFmtId="0" fontId="0" fillId="0" borderId="0" xfId="0" applyAlignment="1">
      <alignment vertical="top"/>
    </xf>
    <xf numFmtId="0" fontId="4" fillId="11" borderId="0" xfId="68" applyFont="1" applyFill="1"/>
    <xf numFmtId="0" fontId="4" fillId="0" borderId="0" xfId="68" applyFont="1"/>
    <xf numFmtId="0" fontId="3" fillId="11" borderId="0" xfId="68" applyFont="1" applyFill="1"/>
    <xf numFmtId="0" fontId="5" fillId="11" borderId="0" xfId="68" applyFont="1" applyFill="1" applyBorder="1" applyAlignment="1">
      <alignment horizontal="right"/>
    </xf>
    <xf numFmtId="0" fontId="5" fillId="11" borderId="5" xfId="68" applyNumberFormat="1" applyFont="1" applyFill="1" applyBorder="1" applyAlignment="1" applyProtection="1">
      <protection locked="0"/>
    </xf>
    <xf numFmtId="0" fontId="5" fillId="11" borderId="5" xfId="68" applyFont="1" applyFill="1" applyBorder="1" applyAlignment="1"/>
    <xf numFmtId="0" fontId="4" fillId="11" borderId="5" xfId="68" applyFont="1" applyFill="1" applyBorder="1"/>
    <xf numFmtId="0" fontId="3" fillId="11" borderId="5" xfId="68" applyFont="1" applyFill="1" applyBorder="1"/>
    <xf numFmtId="0" fontId="5" fillId="12" borderId="9" xfId="68" applyFont="1" applyFill="1" applyBorder="1" applyAlignment="1">
      <alignment horizontal="center" vertical="center" wrapText="1"/>
    </xf>
    <xf numFmtId="0" fontId="5" fillId="12" borderId="14" xfId="68" applyFont="1" applyFill="1" applyBorder="1" applyAlignment="1">
      <alignment horizontal="center" vertical="center" wrapText="1"/>
    </xf>
    <xf numFmtId="0" fontId="5" fillId="12" borderId="1" xfId="68" applyFont="1" applyFill="1" applyBorder="1" applyAlignment="1">
      <alignment horizontal="center" vertical="center" wrapText="1"/>
    </xf>
    <xf numFmtId="0" fontId="6" fillId="12" borderId="1" xfId="68" applyFont="1" applyFill="1" applyBorder="1" applyAlignment="1">
      <alignment horizontal="center" wrapText="1"/>
    </xf>
    <xf numFmtId="0" fontId="5" fillId="12" borderId="17" xfId="68" applyFont="1" applyFill="1" applyBorder="1" applyAlignment="1">
      <alignment horizontal="center" vertical="center" wrapText="1"/>
    </xf>
    <xf numFmtId="49" fontId="5" fillId="12" borderId="1" xfId="68" applyNumberFormat="1" applyFont="1" applyFill="1" applyBorder="1" applyAlignment="1">
      <alignment horizontal="center" vertical="center" wrapText="1"/>
    </xf>
    <xf numFmtId="0" fontId="4" fillId="11" borderId="3" xfId="68" applyFont="1" applyFill="1" applyBorder="1" applyAlignment="1">
      <alignment horizontal="right" vertical="center" wrapText="1"/>
    </xf>
    <xf numFmtId="0" fontId="4" fillId="11" borderId="14" xfId="68" applyFont="1" applyFill="1" applyBorder="1" applyAlignment="1">
      <alignment horizontal="right" vertical="center" wrapText="1"/>
    </xf>
    <xf numFmtId="0" fontId="4" fillId="11" borderId="14" xfId="68" applyFont="1" applyFill="1" applyBorder="1"/>
    <xf numFmtId="0" fontId="4" fillId="0" borderId="14" xfId="68" applyFont="1" applyBorder="1"/>
    <xf numFmtId="0" fontId="4" fillId="11" borderId="13" xfId="68" applyFont="1" applyFill="1" applyBorder="1" applyAlignment="1">
      <alignment horizontal="justify" vertical="center"/>
    </xf>
    <xf numFmtId="0" fontId="4" fillId="11" borderId="0" xfId="68" applyFont="1" applyFill="1" applyBorder="1" applyAlignment="1">
      <alignment horizontal="justify" vertical="center"/>
    </xf>
    <xf numFmtId="0" fontId="4" fillId="11" borderId="3" xfId="68" applyFont="1" applyFill="1" applyBorder="1" applyAlignment="1">
      <alignment horizontal="justify" vertical="center" wrapText="1"/>
    </xf>
    <xf numFmtId="0" fontId="4" fillId="11" borderId="3" xfId="68" applyFont="1" applyFill="1" applyBorder="1" applyAlignment="1">
      <alignment horizontal="center" vertical="center" wrapText="1"/>
    </xf>
    <xf numFmtId="0" fontId="4" fillId="11" borderId="3" xfId="68" applyFont="1" applyFill="1" applyBorder="1" applyAlignment="1">
      <alignment horizontal="left" vertical="center" wrapText="1"/>
    </xf>
    <xf numFmtId="43" fontId="4" fillId="11" borderId="14" xfId="16" applyFont="1" applyFill="1" applyBorder="1" applyAlignment="1">
      <alignment horizontal="right" vertical="center" wrapText="1"/>
    </xf>
    <xf numFmtId="43" fontId="4" fillId="11" borderId="14" xfId="16" applyFont="1" applyFill="1" applyBorder="1" applyAlignment="1">
      <alignment horizontal="right" vertical="top" wrapText="1"/>
    </xf>
    <xf numFmtId="9" fontId="4" fillId="11" borderId="14" xfId="261" applyFont="1" applyFill="1" applyBorder="1"/>
    <xf numFmtId="9" fontId="4" fillId="0" borderId="14" xfId="261" applyFont="1" applyBorder="1"/>
    <xf numFmtId="43" fontId="4" fillId="0" borderId="0" xfId="68" applyNumberFormat="1" applyFont="1"/>
    <xf numFmtId="0" fontId="4" fillId="11" borderId="13" xfId="68" applyFont="1" applyFill="1" applyBorder="1" applyAlignment="1">
      <alignment horizontal="justify" vertical="center" wrapText="1"/>
    </xf>
    <xf numFmtId="0" fontId="4" fillId="11" borderId="0" xfId="68" applyFont="1" applyFill="1" applyBorder="1" applyAlignment="1">
      <alignment horizontal="justify" vertical="center" wrapText="1"/>
    </xf>
    <xf numFmtId="49" fontId="4" fillId="11" borderId="14" xfId="68" applyNumberFormat="1" applyFont="1" applyFill="1" applyBorder="1" applyAlignment="1">
      <alignment horizontal="right" vertical="center" wrapText="1"/>
    </xf>
    <xf numFmtId="43" fontId="4" fillId="11" borderId="3" xfId="16" applyFont="1" applyFill="1" applyBorder="1" applyAlignment="1">
      <alignment horizontal="right" vertical="center" wrapText="1"/>
    </xf>
    <xf numFmtId="0" fontId="4" fillId="11" borderId="13" xfId="68" applyFont="1" applyFill="1" applyBorder="1" applyAlignment="1">
      <alignment vertical="center" wrapText="1"/>
    </xf>
    <xf numFmtId="0" fontId="4" fillId="11" borderId="0" xfId="68" applyFont="1" applyFill="1" applyBorder="1" applyAlignment="1">
      <alignment vertical="center" wrapText="1"/>
    </xf>
    <xf numFmtId="0" fontId="4" fillId="11" borderId="13" xfId="68" applyFont="1" applyFill="1" applyBorder="1" applyAlignment="1">
      <alignment horizontal="left" vertical="center" wrapText="1"/>
    </xf>
    <xf numFmtId="0" fontId="4" fillId="11" borderId="0" xfId="68" applyFont="1" applyFill="1" applyBorder="1" applyAlignment="1">
      <alignment horizontal="left" vertical="center" wrapText="1"/>
    </xf>
    <xf numFmtId="0" fontId="4" fillId="11" borderId="15" xfId="68" applyFont="1" applyFill="1" applyBorder="1" applyAlignment="1">
      <alignment horizontal="justify" vertical="center" wrapText="1"/>
    </xf>
    <xf numFmtId="0" fontId="4" fillId="11" borderId="5" xfId="68" applyFont="1" applyFill="1" applyBorder="1" applyAlignment="1">
      <alignment horizontal="justify" vertical="center" wrapText="1"/>
    </xf>
    <xf numFmtId="0" fontId="4" fillId="11" borderId="16" xfId="68" applyFont="1" applyFill="1" applyBorder="1" applyAlignment="1">
      <alignment horizontal="justify" vertical="center" wrapText="1"/>
    </xf>
    <xf numFmtId="0" fontId="4" fillId="11" borderId="16" xfId="68" applyFont="1" applyFill="1" applyBorder="1" applyAlignment="1">
      <alignment horizontal="right" vertical="center" wrapText="1"/>
    </xf>
    <xf numFmtId="0" fontId="4" fillId="11" borderId="17" xfId="68" applyFont="1" applyFill="1" applyBorder="1" applyAlignment="1">
      <alignment horizontal="right" vertical="center" wrapText="1"/>
    </xf>
    <xf numFmtId="0" fontId="6" fillId="11" borderId="0" xfId="68" applyFont="1" applyFill="1"/>
    <xf numFmtId="0" fontId="6" fillId="11" borderId="10" xfId="68" applyFont="1" applyFill="1" applyBorder="1" applyAlignment="1">
      <alignment horizontal="justify" vertical="center" wrapText="1"/>
    </xf>
    <xf numFmtId="0" fontId="6" fillId="11" borderId="17" xfId="68" applyFont="1" applyFill="1" applyBorder="1" applyAlignment="1">
      <alignment horizontal="right" vertical="center" wrapText="1"/>
    </xf>
    <xf numFmtId="43" fontId="6" fillId="11" borderId="17" xfId="68" applyNumberFormat="1" applyFont="1" applyFill="1" applyBorder="1" applyAlignment="1">
      <alignment horizontal="right" vertical="center" wrapText="1"/>
    </xf>
    <xf numFmtId="0" fontId="6" fillId="0" borderId="0" xfId="68" applyFont="1"/>
    <xf numFmtId="0" fontId="11" fillId="11" borderId="0" xfId="68" applyFont="1" applyFill="1"/>
    <xf numFmtId="43" fontId="4" fillId="11" borderId="0" xfId="68" applyNumberFormat="1" applyFont="1" applyFill="1"/>
    <xf numFmtId="0" fontId="6" fillId="12" borderId="10" xfId="68" applyFont="1" applyFill="1" applyBorder="1" applyAlignment="1">
      <alignment horizontal="center"/>
    </xf>
    <xf numFmtId="0" fontId="6" fillId="12" borderId="12" xfId="68" applyFont="1" applyFill="1" applyBorder="1" applyAlignment="1">
      <alignment horizontal="center"/>
    </xf>
    <xf numFmtId="0" fontId="4" fillId="11" borderId="13" xfId="68" applyFont="1" applyFill="1" applyBorder="1" applyAlignment="1">
      <alignment horizontal="left" vertical="center" wrapText="1"/>
    </xf>
    <xf numFmtId="0" fontId="4" fillId="11" borderId="0" xfId="68" applyFont="1" applyFill="1" applyBorder="1" applyAlignment="1">
      <alignment horizontal="left" vertical="center" wrapText="1"/>
    </xf>
    <xf numFmtId="0" fontId="4" fillId="11" borderId="3" xfId="68" applyFont="1" applyFill="1" applyBorder="1" applyAlignment="1">
      <alignment horizontal="left" vertical="center" wrapText="1"/>
    </xf>
    <xf numFmtId="0" fontId="6" fillId="11" borderId="11" xfId="68" applyFont="1" applyFill="1" applyBorder="1" applyAlignment="1">
      <alignment horizontal="left" vertical="center" wrapText="1" indent="3"/>
    </xf>
    <xf numFmtId="0" fontId="6" fillId="11" borderId="12" xfId="68" applyFont="1" applyFill="1" applyBorder="1" applyAlignment="1">
      <alignment horizontal="left" vertical="center" wrapText="1" indent="3"/>
    </xf>
    <xf numFmtId="9" fontId="6" fillId="11" borderId="10" xfId="261" applyFont="1" applyFill="1" applyBorder="1" applyAlignment="1">
      <alignment horizontal="center"/>
    </xf>
    <xf numFmtId="9" fontId="6" fillId="11" borderId="12" xfId="261" applyFont="1" applyFill="1" applyBorder="1" applyAlignment="1">
      <alignment horizontal="center"/>
    </xf>
    <xf numFmtId="0" fontId="5" fillId="12" borderId="0" xfId="68" applyFont="1" applyFill="1" applyBorder="1" applyAlignment="1">
      <alignment horizontal="center"/>
    </xf>
    <xf numFmtId="0" fontId="5" fillId="12" borderId="6" xfId="68" applyFont="1" applyFill="1" applyBorder="1" applyAlignment="1">
      <alignment horizontal="center" vertical="center" wrapText="1"/>
    </xf>
    <xf numFmtId="0" fontId="1" fillId="0" borderId="7" xfId="68" applyBorder="1" applyAlignment="1">
      <alignment wrapText="1"/>
    </xf>
    <xf numFmtId="0" fontId="1" fillId="0" borderId="8" xfId="68" applyBorder="1" applyAlignment="1">
      <alignment wrapText="1"/>
    </xf>
    <xf numFmtId="0" fontId="1" fillId="0" borderId="13" xfId="68" applyBorder="1" applyAlignment="1">
      <alignment wrapText="1"/>
    </xf>
    <xf numFmtId="0" fontId="1" fillId="0" borderId="0" xfId="68" applyAlignment="1">
      <alignment wrapText="1"/>
    </xf>
    <xf numFmtId="0" fontId="1" fillId="0" borderId="3" xfId="68" applyBorder="1" applyAlignment="1">
      <alignment wrapText="1"/>
    </xf>
    <xf numFmtId="0" fontId="1" fillId="0" borderId="15" xfId="68" applyBorder="1" applyAlignment="1">
      <alignment wrapText="1"/>
    </xf>
    <xf numFmtId="0" fontId="1" fillId="0" borderId="5" xfId="68" applyBorder="1" applyAlignment="1">
      <alignment wrapText="1"/>
    </xf>
    <xf numFmtId="0" fontId="1" fillId="0" borderId="16" xfId="68" applyBorder="1" applyAlignment="1">
      <alignment wrapText="1"/>
    </xf>
    <xf numFmtId="0" fontId="5" fillId="12" borderId="9" xfId="68" applyFont="1" applyFill="1" applyBorder="1" applyAlignment="1">
      <alignment horizontal="center" vertical="center" wrapText="1"/>
    </xf>
    <xf numFmtId="0" fontId="5" fillId="12" borderId="14" xfId="68" applyFont="1" applyFill="1" applyBorder="1" applyAlignment="1">
      <alignment horizontal="center" vertical="center" wrapText="1"/>
    </xf>
    <xf numFmtId="0" fontId="5" fillId="12" borderId="17" xfId="68" applyFont="1" applyFill="1" applyBorder="1" applyAlignment="1">
      <alignment horizontal="center" vertical="center" wrapText="1"/>
    </xf>
    <xf numFmtId="0" fontId="5" fillId="12" borderId="10" xfId="68" applyFont="1" applyFill="1" applyBorder="1" applyAlignment="1">
      <alignment horizontal="center" vertical="center" wrapText="1"/>
    </xf>
    <xf numFmtId="0" fontId="5" fillId="12" borderId="11" xfId="68" applyFont="1" applyFill="1" applyBorder="1" applyAlignment="1">
      <alignment horizontal="center" vertical="center" wrapText="1"/>
    </xf>
    <xf numFmtId="0" fontId="5" fillId="12" borderId="12" xfId="68" applyFont="1" applyFill="1" applyBorder="1" applyAlignment="1">
      <alignment horizontal="center" vertical="center" wrapText="1"/>
    </xf>
    <xf numFmtId="0" fontId="5" fillId="12" borderId="1" xfId="68" applyFont="1" applyFill="1" applyBorder="1" applyAlignment="1">
      <alignment horizontal="center" vertical="center" wrapText="1"/>
    </xf>
  </cellXfs>
  <cellStyles count="290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19" xfId="31"/>
    <cellStyle name="Millares 2 2" xfId="32"/>
    <cellStyle name="Millares 2 2 2" xfId="33"/>
    <cellStyle name="Millares 2 2 3" xfId="34"/>
    <cellStyle name="Millares 2 20" xfId="35"/>
    <cellStyle name="Millares 2 21" xfId="36"/>
    <cellStyle name="Millares 2 3" xfId="37"/>
    <cellStyle name="Millares 2 3 2" xfId="38"/>
    <cellStyle name="Millares 2 4" xfId="39"/>
    <cellStyle name="Millares 2 5" xfId="40"/>
    <cellStyle name="Millares 2 6" xfId="41"/>
    <cellStyle name="Millares 2 7" xfId="42"/>
    <cellStyle name="Millares 2 8" xfId="43"/>
    <cellStyle name="Millares 2 9" xfId="44"/>
    <cellStyle name="Millares 3" xfId="45"/>
    <cellStyle name="Millares 3 2" xfId="46"/>
    <cellStyle name="Millares 3 3" xfId="47"/>
    <cellStyle name="Millares 3 4" xfId="48"/>
    <cellStyle name="Millares 3 5" xfId="49"/>
    <cellStyle name="Millares 3 6" xfId="50"/>
    <cellStyle name="Millares 4" xfId="51"/>
    <cellStyle name="Millares 4 2" xfId="52"/>
    <cellStyle name="Millares 4 3" xfId="53"/>
    <cellStyle name="Millares 5" xfId="54"/>
    <cellStyle name="Millares 6" xfId="55"/>
    <cellStyle name="Millares 7" xfId="56"/>
    <cellStyle name="Millares 8" xfId="57"/>
    <cellStyle name="Millares 8 2" xfId="58"/>
    <cellStyle name="Millares 9" xfId="59"/>
    <cellStyle name="Moneda 2" xfId="60"/>
    <cellStyle name="Moneda 2 2" xfId="61"/>
    <cellStyle name="Moneda 2 3" xfId="62"/>
    <cellStyle name="Normal" xfId="0" builtinId="0"/>
    <cellStyle name="Normal 10" xfId="63"/>
    <cellStyle name="Normal 10 2" xfId="64"/>
    <cellStyle name="Normal 10 3" xfId="65"/>
    <cellStyle name="Normal 10 4" xfId="66"/>
    <cellStyle name="Normal 10 5" xfId="67"/>
    <cellStyle name="Normal 11" xfId="68"/>
    <cellStyle name="Normal 12" xfId="69"/>
    <cellStyle name="Normal 12 2" xfId="70"/>
    <cellStyle name="Normal 13" xfId="71"/>
    <cellStyle name="Normal 14" xfId="72"/>
    <cellStyle name="Normal 2" xfId="1"/>
    <cellStyle name="Normal 2 10" xfId="73"/>
    <cellStyle name="Normal 2 10 2" xfId="74"/>
    <cellStyle name="Normal 2 10 3" xfId="75"/>
    <cellStyle name="Normal 2 11" xfId="76"/>
    <cellStyle name="Normal 2 11 2" xfId="77"/>
    <cellStyle name="Normal 2 11 3" xfId="78"/>
    <cellStyle name="Normal 2 12" xfId="79"/>
    <cellStyle name="Normal 2 12 2" xfId="80"/>
    <cellStyle name="Normal 2 12 3" xfId="81"/>
    <cellStyle name="Normal 2 13" xfId="82"/>
    <cellStyle name="Normal 2 13 2" xfId="83"/>
    <cellStyle name="Normal 2 13 3" xfId="84"/>
    <cellStyle name="Normal 2 14" xfId="85"/>
    <cellStyle name="Normal 2 14 2" xfId="86"/>
    <cellStyle name="Normal 2 14 3" xfId="87"/>
    <cellStyle name="Normal 2 15" xfId="88"/>
    <cellStyle name="Normal 2 15 2" xfId="89"/>
    <cellStyle name="Normal 2 15 3" xfId="90"/>
    <cellStyle name="Normal 2 16" xfId="91"/>
    <cellStyle name="Normal 2 16 2" xfId="92"/>
    <cellStyle name="Normal 2 16 3" xfId="93"/>
    <cellStyle name="Normal 2 17" xfId="94"/>
    <cellStyle name="Normal 2 17 2" xfId="95"/>
    <cellStyle name="Normal 2 17 3" xfId="96"/>
    <cellStyle name="Normal 2 18" xfId="97"/>
    <cellStyle name="Normal 2 18 2" xfId="98"/>
    <cellStyle name="Normal 2 19" xfId="99"/>
    <cellStyle name="Normal 2 2" xfId="100"/>
    <cellStyle name="Normal 2 2 10" xfId="101"/>
    <cellStyle name="Normal 2 2 11" xfId="102"/>
    <cellStyle name="Normal 2 2 12" xfId="103"/>
    <cellStyle name="Normal 2 2 13" xfId="104"/>
    <cellStyle name="Normal 2 2 14" xfId="105"/>
    <cellStyle name="Normal 2 2 15" xfId="106"/>
    <cellStyle name="Normal 2 2 16" xfId="107"/>
    <cellStyle name="Normal 2 2 17" xfId="108"/>
    <cellStyle name="Normal 2 2 18" xfId="109"/>
    <cellStyle name="Normal 2 2 19" xfId="110"/>
    <cellStyle name="Normal 2 2 2" xfId="111"/>
    <cellStyle name="Normal 2 2 2 2" xfId="112"/>
    <cellStyle name="Normal 2 2 2 3" xfId="113"/>
    <cellStyle name="Normal 2 2 2 4" xfId="114"/>
    <cellStyle name="Normal 2 2 2 5" xfId="115"/>
    <cellStyle name="Normal 2 2 2 6" xfId="116"/>
    <cellStyle name="Normal 2 2 2 7" xfId="117"/>
    <cellStyle name="Normal 2 2 20" xfId="118"/>
    <cellStyle name="Normal 2 2 21" xfId="119"/>
    <cellStyle name="Normal 2 2 22" xfId="120"/>
    <cellStyle name="Normal 2 2 23" xfId="121"/>
    <cellStyle name="Normal 2 2 3" xfId="122"/>
    <cellStyle name="Normal 2 2 4" xfId="123"/>
    <cellStyle name="Normal 2 2 5" xfId="124"/>
    <cellStyle name="Normal 2 2 6" xfId="125"/>
    <cellStyle name="Normal 2 2 7" xfId="126"/>
    <cellStyle name="Normal 2 2 8" xfId="127"/>
    <cellStyle name="Normal 2 2 9" xfId="128"/>
    <cellStyle name="Normal 2 20" xfId="129"/>
    <cellStyle name="Normal 2 21" xfId="130"/>
    <cellStyle name="Normal 2 22" xfId="131"/>
    <cellStyle name="Normal 2 23" xfId="132"/>
    <cellStyle name="Normal 2 24" xfId="133"/>
    <cellStyle name="Normal 2 25" xfId="134"/>
    <cellStyle name="Normal 2 26" xfId="135"/>
    <cellStyle name="Normal 2 27" xfId="136"/>
    <cellStyle name="Normal 2 28" xfId="137"/>
    <cellStyle name="Normal 2 29" xfId="138"/>
    <cellStyle name="Normal 2 3" xfId="139"/>
    <cellStyle name="Normal 2 3 2" xfId="140"/>
    <cellStyle name="Normal 2 3 3" xfId="141"/>
    <cellStyle name="Normal 2 3 4" xfId="142"/>
    <cellStyle name="Normal 2 3 5" xfId="143"/>
    <cellStyle name="Normal 2 3 6" xfId="144"/>
    <cellStyle name="Normal 2 3 7" xfId="145"/>
    <cellStyle name="Normal 2 3 8" xfId="146"/>
    <cellStyle name="Normal 2 30" xfId="147"/>
    <cellStyle name="Normal 2 31" xfId="148"/>
    <cellStyle name="Normal 2 32" xfId="149"/>
    <cellStyle name="Normal 2 33" xfId="150"/>
    <cellStyle name="Normal 2 34" xfId="151"/>
    <cellStyle name="Normal 2 35" xfId="152"/>
    <cellStyle name="Normal 2 35 2" xfId="153"/>
    <cellStyle name="Normal 2 35 3" xfId="154"/>
    <cellStyle name="Normal 2 36" xfId="155"/>
    <cellStyle name="Normal 2 37" xfId="156"/>
    <cellStyle name="Normal 2 38" xfId="157"/>
    <cellStyle name="Normal 2 39" xfId="158"/>
    <cellStyle name="Normal 2 4" xfId="159"/>
    <cellStyle name="Normal 2 4 2" xfId="160"/>
    <cellStyle name="Normal 2 4 3" xfId="161"/>
    <cellStyle name="Normal 2 5" xfId="162"/>
    <cellStyle name="Normal 2 5 2" xfId="163"/>
    <cellStyle name="Normal 2 5 3" xfId="164"/>
    <cellStyle name="Normal 2 6" xfId="165"/>
    <cellStyle name="Normal 2 6 2" xfId="166"/>
    <cellStyle name="Normal 2 6 3" xfId="167"/>
    <cellStyle name="Normal 2 7" xfId="168"/>
    <cellStyle name="Normal 2 7 2" xfId="169"/>
    <cellStyle name="Normal 2 7 3" xfId="170"/>
    <cellStyle name="Normal 2 8" xfId="171"/>
    <cellStyle name="Normal 2 8 2" xfId="172"/>
    <cellStyle name="Normal 2 8 3" xfId="173"/>
    <cellStyle name="Normal 2 82" xfId="174"/>
    <cellStyle name="Normal 2 83" xfId="175"/>
    <cellStyle name="Normal 2 86" xfId="176"/>
    <cellStyle name="Normal 2 9" xfId="177"/>
    <cellStyle name="Normal 2 9 2" xfId="178"/>
    <cellStyle name="Normal 2 9 3" xfId="179"/>
    <cellStyle name="Normal 3" xfId="180"/>
    <cellStyle name="Normal 3 10" xfId="181"/>
    <cellStyle name="Normal 3 11" xfId="182"/>
    <cellStyle name="Normal 3 12" xfId="183"/>
    <cellStyle name="Normal 3 13" xfId="184"/>
    <cellStyle name="Normal 3 14" xfId="185"/>
    <cellStyle name="Normal 3 15" xfId="186"/>
    <cellStyle name="Normal 3 15 2" xfId="187"/>
    <cellStyle name="Normal 3 15 3" xfId="188"/>
    <cellStyle name="Normal 3 16" xfId="189"/>
    <cellStyle name="Normal 3 17" xfId="190"/>
    <cellStyle name="Normal 3 18" xfId="191"/>
    <cellStyle name="Normal 3 19" xfId="192"/>
    <cellStyle name="Normal 3 2" xfId="193"/>
    <cellStyle name="Normal 3 2 2" xfId="194"/>
    <cellStyle name="Normal 3 2 2 2" xfId="195"/>
    <cellStyle name="Normal 3 2 2 3" xfId="196"/>
    <cellStyle name="Normal 3 2 3" xfId="197"/>
    <cellStyle name="Normal 3 2 4" xfId="198"/>
    <cellStyle name="Normal 3 3" xfId="199"/>
    <cellStyle name="Normal 3 4" xfId="200"/>
    <cellStyle name="Normal 3 5" xfId="201"/>
    <cellStyle name="Normal 3 6" xfId="202"/>
    <cellStyle name="Normal 3 7" xfId="203"/>
    <cellStyle name="Normal 3 8" xfId="204"/>
    <cellStyle name="Normal 3 9" xfId="205"/>
    <cellStyle name="Normal 4" xfId="206"/>
    <cellStyle name="Normal 4 2" xfId="207"/>
    <cellStyle name="Normal 4 2 2" xfId="208"/>
    <cellStyle name="Normal 4 3" xfId="209"/>
    <cellStyle name="Normal 4 4" xfId="210"/>
    <cellStyle name="Normal 4 5" xfId="211"/>
    <cellStyle name="Normal 5" xfId="212"/>
    <cellStyle name="Normal 5 10" xfId="213"/>
    <cellStyle name="Normal 5 11" xfId="214"/>
    <cellStyle name="Normal 5 12" xfId="215"/>
    <cellStyle name="Normal 5 13" xfId="216"/>
    <cellStyle name="Normal 5 14" xfId="217"/>
    <cellStyle name="Normal 5 15" xfId="218"/>
    <cellStyle name="Normal 5 16" xfId="219"/>
    <cellStyle name="Normal 5 17" xfId="220"/>
    <cellStyle name="Normal 5 2" xfId="221"/>
    <cellStyle name="Normal 5 2 2" xfId="222"/>
    <cellStyle name="Normal 5 3" xfId="223"/>
    <cellStyle name="Normal 5 3 2" xfId="224"/>
    <cellStyle name="Normal 5 4" xfId="225"/>
    <cellStyle name="Normal 5 4 2" xfId="226"/>
    <cellStyle name="Normal 5 5" xfId="227"/>
    <cellStyle name="Normal 5 5 2" xfId="228"/>
    <cellStyle name="Normal 5 6" xfId="229"/>
    <cellStyle name="Normal 5 7" xfId="230"/>
    <cellStyle name="Normal 5 7 2" xfId="231"/>
    <cellStyle name="Normal 5 8" xfId="232"/>
    <cellStyle name="Normal 5 9" xfId="233"/>
    <cellStyle name="Normal 56" xfId="234"/>
    <cellStyle name="Normal 6" xfId="235"/>
    <cellStyle name="Normal 6 2" xfId="236"/>
    <cellStyle name="Normal 6 3" xfId="237"/>
    <cellStyle name="Normal 7" xfId="238"/>
    <cellStyle name="Normal 7 10" xfId="239"/>
    <cellStyle name="Normal 7 11" xfId="240"/>
    <cellStyle name="Normal 7 12" xfId="241"/>
    <cellStyle name="Normal 7 13" xfId="242"/>
    <cellStyle name="Normal 7 14" xfId="243"/>
    <cellStyle name="Normal 7 15" xfId="244"/>
    <cellStyle name="Normal 7 16" xfId="245"/>
    <cellStyle name="Normal 7 17" xfId="246"/>
    <cellStyle name="Normal 7 18" xfId="247"/>
    <cellStyle name="Normal 7 2" xfId="248"/>
    <cellStyle name="Normal 7 3" xfId="249"/>
    <cellStyle name="Normal 7 4" xfId="250"/>
    <cellStyle name="Normal 7 5" xfId="251"/>
    <cellStyle name="Normal 7 6" xfId="252"/>
    <cellStyle name="Normal 7 7" xfId="253"/>
    <cellStyle name="Normal 7 8" xfId="254"/>
    <cellStyle name="Normal 7 9" xfId="255"/>
    <cellStyle name="Normal 8" xfId="256"/>
    <cellStyle name="Normal 9" xfId="257"/>
    <cellStyle name="Normal 9 2" xfId="258"/>
    <cellStyle name="Normal 9 3" xfId="259"/>
    <cellStyle name="Notas 2" xfId="260"/>
    <cellStyle name="Porcentaje 2" xfId="261"/>
    <cellStyle name="Porcentual 2" xfId="262"/>
    <cellStyle name="Porcentual 2 2" xfId="263"/>
    <cellStyle name="Porcentual 2 2 2" xfId="264"/>
    <cellStyle name="Porcentual 2 2 2 2" xfId="265"/>
    <cellStyle name="Porcentual 2 2 2 3" xfId="266"/>
    <cellStyle name="Porcentual 2 2 3" xfId="267"/>
    <cellStyle name="Porcentual 2 2 4" xfId="268"/>
    <cellStyle name="Porcentual 2 3" xfId="269"/>
    <cellStyle name="Porcentual 2 4" xfId="270"/>
    <cellStyle name="Porcentual 2 5" xfId="271"/>
    <cellStyle name="Porcentual 2 6" xfId="272"/>
    <cellStyle name="Porcentual 2 6 2" xfId="273"/>
    <cellStyle name="Porcentual 2 6 3" xfId="274"/>
    <cellStyle name="Porcentual 2 7" xfId="275"/>
    <cellStyle name="Porcentual 2 8" xfId="276"/>
    <cellStyle name="Total 10" xfId="277"/>
    <cellStyle name="Total 11" xfId="278"/>
    <cellStyle name="Total 12" xfId="279"/>
    <cellStyle name="Total 13" xfId="280"/>
    <cellStyle name="Total 14" xfId="281"/>
    <cellStyle name="Total 2" xfId="282"/>
    <cellStyle name="Total 3" xfId="283"/>
    <cellStyle name="Total 4" xfId="284"/>
    <cellStyle name="Total 5" xfId="285"/>
    <cellStyle name="Total 6" xfId="286"/>
    <cellStyle name="Total 7" xfId="287"/>
    <cellStyle name="Total 8" xfId="288"/>
    <cellStyle name="Total 9" xfId="2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theme="6" tint="-0.249977111117893"/>
    <pageSetUpPr fitToPage="1"/>
  </sheetPr>
  <dimension ref="A1:S169"/>
  <sheetViews>
    <sheetView showGridLines="0" tabSelected="1"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E23" sqref="E23"/>
    </sheetView>
  </sheetViews>
  <sheetFormatPr baseColWidth="10" defaultColWidth="11.42578125" defaultRowHeight="12.75" x14ac:dyDescent="0.2"/>
  <cols>
    <col min="1" max="1" width="2.140625" style="1" customWidth="1"/>
    <col min="2" max="2" width="3.7109375" style="2" customWidth="1"/>
    <col min="3" max="3" width="1.28515625" style="2" customWidth="1"/>
    <col min="4" max="4" width="12.28515625" style="2" bestFit="1" customWidth="1"/>
    <col min="5" max="5" width="12.7109375" style="2" customWidth="1"/>
    <col min="6" max="6" width="49.85546875" style="2" customWidth="1"/>
    <col min="7" max="7" width="5.140625" style="2" bestFit="1" customWidth="1"/>
    <col min="8" max="8" width="16.7109375" style="2" bestFit="1" customWidth="1"/>
    <col min="9" max="9" width="16.5703125" style="2" bestFit="1" customWidth="1"/>
    <col min="10" max="14" width="17.5703125" style="2" bestFit="1" customWidth="1"/>
    <col min="15" max="15" width="18" style="2" bestFit="1" customWidth="1"/>
    <col min="16" max="16" width="14.5703125" style="1" customWidth="1"/>
    <col min="17" max="17" width="14" style="2" customWidth="1"/>
    <col min="18" max="16384" width="11.42578125" style="2"/>
  </cols>
  <sheetData>
    <row r="1" spans="2:19" ht="6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2:19" ht="13.5" customHeight="1" x14ac:dyDescent="0.2">
      <c r="B2" s="58" t="s">
        <v>284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19" ht="20.25" customHeight="1" x14ac:dyDescent="0.2">
      <c r="B3" s="58" t="s">
        <v>447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2:19" s="1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9" s="1" customFormat="1" ht="24" customHeight="1" x14ac:dyDescent="0.2">
      <c r="D5" s="4" t="s">
        <v>285</v>
      </c>
      <c r="E5" s="5" t="s">
        <v>286</v>
      </c>
      <c r="F5" s="5"/>
      <c r="G5" s="6"/>
      <c r="H5" s="5"/>
      <c r="I5" s="5"/>
      <c r="J5" s="5"/>
      <c r="K5" s="5"/>
      <c r="L5" s="7"/>
      <c r="M5" s="7"/>
      <c r="N5" s="8"/>
      <c r="O5" s="3"/>
    </row>
    <row r="6" spans="2:19" s="1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9" ht="15" customHeight="1" x14ac:dyDescent="0.2">
      <c r="B7" s="59" t="s">
        <v>277</v>
      </c>
      <c r="C7" s="60"/>
      <c r="D7" s="61"/>
      <c r="E7" s="68" t="s">
        <v>287</v>
      </c>
      <c r="F7" s="9"/>
      <c r="G7" s="68" t="s">
        <v>288</v>
      </c>
      <c r="H7" s="71" t="s">
        <v>289</v>
      </c>
      <c r="I7" s="72"/>
      <c r="J7" s="72"/>
      <c r="K7" s="72"/>
      <c r="L7" s="72"/>
      <c r="M7" s="72"/>
      <c r="N7" s="73"/>
      <c r="O7" s="74" t="s">
        <v>283</v>
      </c>
      <c r="P7" s="49" t="s">
        <v>290</v>
      </c>
      <c r="Q7" s="50"/>
    </row>
    <row r="8" spans="2:19" ht="25.5" x14ac:dyDescent="0.2">
      <c r="B8" s="62"/>
      <c r="C8" s="63"/>
      <c r="D8" s="64"/>
      <c r="E8" s="69"/>
      <c r="F8" s="10" t="s">
        <v>276</v>
      </c>
      <c r="G8" s="69"/>
      <c r="H8" s="11" t="s">
        <v>281</v>
      </c>
      <c r="I8" s="11" t="s">
        <v>282</v>
      </c>
      <c r="J8" s="11" t="s">
        <v>272</v>
      </c>
      <c r="K8" s="11" t="s">
        <v>273</v>
      </c>
      <c r="L8" s="11" t="s">
        <v>274</v>
      </c>
      <c r="M8" s="11" t="s">
        <v>291</v>
      </c>
      <c r="N8" s="11" t="s">
        <v>275</v>
      </c>
      <c r="O8" s="74"/>
      <c r="P8" s="12" t="s">
        <v>292</v>
      </c>
      <c r="Q8" s="12" t="s">
        <v>293</v>
      </c>
    </row>
    <row r="9" spans="2:19" ht="15.75" customHeight="1" x14ac:dyDescent="0.2">
      <c r="B9" s="65"/>
      <c r="C9" s="66"/>
      <c r="D9" s="67"/>
      <c r="E9" s="70"/>
      <c r="F9" s="13"/>
      <c r="G9" s="70"/>
      <c r="H9" s="11">
        <v>1</v>
      </c>
      <c r="I9" s="11">
        <v>2</v>
      </c>
      <c r="J9" s="11" t="s">
        <v>294</v>
      </c>
      <c r="K9" s="11">
        <v>4</v>
      </c>
      <c r="L9" s="11">
        <v>5</v>
      </c>
      <c r="M9" s="11">
        <v>6</v>
      </c>
      <c r="N9" s="11">
        <v>7</v>
      </c>
      <c r="O9" s="11" t="s">
        <v>295</v>
      </c>
      <c r="P9" s="14" t="s">
        <v>296</v>
      </c>
      <c r="Q9" s="14" t="s">
        <v>297</v>
      </c>
    </row>
    <row r="10" spans="2:19" ht="15" customHeight="1" x14ac:dyDescent="0.2">
      <c r="B10" s="51"/>
      <c r="C10" s="52"/>
      <c r="D10" s="53"/>
      <c r="E10" s="15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8"/>
    </row>
    <row r="11" spans="2:19" x14ac:dyDescent="0.2">
      <c r="B11" s="19"/>
      <c r="C11" s="20"/>
      <c r="D11" s="21" t="s">
        <v>278</v>
      </c>
      <c r="E11" s="22" t="s">
        <v>230</v>
      </c>
      <c r="F11" s="23" t="s">
        <v>298</v>
      </c>
      <c r="G11" s="15" t="s">
        <v>231</v>
      </c>
      <c r="H11" s="24">
        <v>7927519</v>
      </c>
      <c r="I11" s="24">
        <v>5642945.0899999999</v>
      </c>
      <c r="J11" s="24">
        <v>13570464.09</v>
      </c>
      <c r="K11" s="24">
        <v>7641649.5999999978</v>
      </c>
      <c r="L11" s="24">
        <v>6531220.8799999971</v>
      </c>
      <c r="M11" s="24">
        <v>6531220.8799999971</v>
      </c>
      <c r="N11" s="24">
        <v>6531220.8799999971</v>
      </c>
      <c r="O11" s="25">
        <v>7039243.2100000018</v>
      </c>
      <c r="P11" s="26">
        <f>+L11/H11</f>
        <v>0.82386694752797152</v>
      </c>
      <c r="Q11" s="27">
        <f>+L11/J11</f>
        <v>0.48128205761310827</v>
      </c>
      <c r="R11" s="28"/>
      <c r="S11" s="28"/>
    </row>
    <row r="12" spans="2:19" x14ac:dyDescent="0.2">
      <c r="B12" s="29"/>
      <c r="C12" s="30"/>
      <c r="D12" s="21" t="s">
        <v>278</v>
      </c>
      <c r="E12" s="22" t="s">
        <v>103</v>
      </c>
      <c r="F12" s="23" t="s">
        <v>299</v>
      </c>
      <c r="G12" s="16" t="s">
        <v>9</v>
      </c>
      <c r="H12" s="25">
        <v>44891732</v>
      </c>
      <c r="I12" s="25">
        <v>7439105.8600000003</v>
      </c>
      <c r="J12" s="25">
        <v>52330837.859999999</v>
      </c>
      <c r="K12" s="25">
        <v>22697946.140000004</v>
      </c>
      <c r="L12" s="25">
        <v>20560305.989999998</v>
      </c>
      <c r="M12" s="25">
        <v>20560305.989999998</v>
      </c>
      <c r="N12" s="25">
        <v>20560305.989999998</v>
      </c>
      <c r="O12" s="25">
        <v>31770531.870000001</v>
      </c>
      <c r="P12" s="26">
        <f t="shared" ref="P12:P75" si="0">+L12/H12</f>
        <v>0.45799761056222998</v>
      </c>
      <c r="Q12" s="27">
        <f t="shared" ref="Q12:Q75" si="1">+L12/J12</f>
        <v>0.39289082366700712</v>
      </c>
    </row>
    <row r="13" spans="2:19" x14ac:dyDescent="0.2">
      <c r="B13" s="29"/>
      <c r="C13" s="30"/>
      <c r="D13" s="21" t="s">
        <v>278</v>
      </c>
      <c r="E13" s="22" t="s">
        <v>232</v>
      </c>
      <c r="F13" s="23" t="s">
        <v>299</v>
      </c>
      <c r="G13" s="31" t="s">
        <v>23</v>
      </c>
      <c r="H13" s="24">
        <v>2150667</v>
      </c>
      <c r="I13" s="24">
        <v>5927228.21</v>
      </c>
      <c r="J13" s="25">
        <v>8077895.21</v>
      </c>
      <c r="K13" s="24">
        <v>4408451.4800000004</v>
      </c>
      <c r="L13" s="24">
        <v>3326585.8400000003</v>
      </c>
      <c r="M13" s="24">
        <v>3326585.8400000003</v>
      </c>
      <c r="N13" s="24">
        <v>3326585.8400000003</v>
      </c>
      <c r="O13" s="25">
        <v>4751309.37</v>
      </c>
      <c r="P13" s="26">
        <f t="shared" si="0"/>
        <v>1.5467693696885665</v>
      </c>
      <c r="Q13" s="27">
        <f t="shared" si="1"/>
        <v>0.41181344317042712</v>
      </c>
    </row>
    <row r="14" spans="2:19" x14ac:dyDescent="0.2">
      <c r="B14" s="29"/>
      <c r="C14" s="30"/>
      <c r="D14" s="21" t="s">
        <v>278</v>
      </c>
      <c r="E14" s="22" t="s">
        <v>16</v>
      </c>
      <c r="F14" s="23" t="s">
        <v>299</v>
      </c>
      <c r="G14" s="15" t="s">
        <v>17</v>
      </c>
      <c r="H14" s="24">
        <v>27025475</v>
      </c>
      <c r="I14" s="32">
        <v>26855027.270000003</v>
      </c>
      <c r="J14" s="25">
        <v>53880502.270000003</v>
      </c>
      <c r="K14" s="32">
        <v>28424281.490000002</v>
      </c>
      <c r="L14" s="32">
        <v>27470132.539999995</v>
      </c>
      <c r="M14" s="32">
        <v>27470132.539999995</v>
      </c>
      <c r="N14" s="32">
        <v>27470132.539999995</v>
      </c>
      <c r="O14" s="25">
        <v>26410369.730000008</v>
      </c>
      <c r="P14" s="26">
        <f t="shared" si="0"/>
        <v>1.0164532738092482</v>
      </c>
      <c r="Q14" s="27">
        <f t="shared" si="1"/>
        <v>0.50983438131932601</v>
      </c>
    </row>
    <row r="15" spans="2:19" ht="38.25" x14ac:dyDescent="0.2">
      <c r="B15" s="29"/>
      <c r="C15" s="30"/>
      <c r="D15" s="21" t="s">
        <v>278</v>
      </c>
      <c r="E15" s="22" t="s">
        <v>14</v>
      </c>
      <c r="F15" s="23" t="s">
        <v>300</v>
      </c>
      <c r="G15" s="16" t="s">
        <v>15</v>
      </c>
      <c r="H15" s="24">
        <v>57803953</v>
      </c>
      <c r="I15" s="24">
        <v>5878368.0299999984</v>
      </c>
      <c r="J15" s="25">
        <v>63682321.030000001</v>
      </c>
      <c r="K15" s="24">
        <v>37128114.25</v>
      </c>
      <c r="L15" s="24">
        <v>13734201.260000002</v>
      </c>
      <c r="M15" s="24">
        <v>13734201.260000002</v>
      </c>
      <c r="N15" s="24">
        <v>13734201.260000002</v>
      </c>
      <c r="O15" s="25">
        <v>49948119.769999996</v>
      </c>
      <c r="P15" s="26">
        <f t="shared" si="0"/>
        <v>0.23759968907316775</v>
      </c>
      <c r="Q15" s="27">
        <f t="shared" si="1"/>
        <v>0.21566741032460138</v>
      </c>
    </row>
    <row r="16" spans="2:19" x14ac:dyDescent="0.2">
      <c r="B16" s="29"/>
      <c r="C16" s="30"/>
      <c r="D16" s="21" t="s">
        <v>278</v>
      </c>
      <c r="E16" s="22" t="s">
        <v>24</v>
      </c>
      <c r="F16" s="23" t="s">
        <v>301</v>
      </c>
      <c r="G16" s="16" t="s">
        <v>25</v>
      </c>
      <c r="H16" s="24">
        <v>39797615</v>
      </c>
      <c r="I16" s="24">
        <v>28180675.989999998</v>
      </c>
      <c r="J16" s="25">
        <v>67978290.99000001</v>
      </c>
      <c r="K16" s="24">
        <v>18976601.660000004</v>
      </c>
      <c r="L16" s="24">
        <v>16697612.390000002</v>
      </c>
      <c r="M16" s="24">
        <v>16697612.390000002</v>
      </c>
      <c r="N16" s="24">
        <v>16697612.390000002</v>
      </c>
      <c r="O16" s="25">
        <v>51280678.600000001</v>
      </c>
      <c r="P16" s="26">
        <f t="shared" si="0"/>
        <v>0.41956314191189603</v>
      </c>
      <c r="Q16" s="27">
        <f t="shared" si="1"/>
        <v>0.24563154128803144</v>
      </c>
    </row>
    <row r="17" spans="2:17" ht="25.5" x14ac:dyDescent="0.2">
      <c r="B17" s="29"/>
      <c r="C17" s="30"/>
      <c r="D17" s="21" t="s">
        <v>278</v>
      </c>
      <c r="E17" s="22" t="s">
        <v>233</v>
      </c>
      <c r="F17" s="23" t="s">
        <v>302</v>
      </c>
      <c r="G17" s="16" t="s">
        <v>234</v>
      </c>
      <c r="H17" s="24">
        <v>6993288</v>
      </c>
      <c r="I17" s="24">
        <v>1060747.4099999999</v>
      </c>
      <c r="J17" s="25">
        <v>8054035.4100000001</v>
      </c>
      <c r="K17" s="24">
        <v>4030362.7899999996</v>
      </c>
      <c r="L17" s="24">
        <v>2628463.5700000003</v>
      </c>
      <c r="M17" s="24">
        <v>2628463.5700000003</v>
      </c>
      <c r="N17" s="24">
        <v>2628463.5700000008</v>
      </c>
      <c r="O17" s="25">
        <v>5425571.8399999999</v>
      </c>
      <c r="P17" s="26">
        <f t="shared" si="0"/>
        <v>0.37585518714515981</v>
      </c>
      <c r="Q17" s="27">
        <f t="shared" si="1"/>
        <v>0.32635361482722863</v>
      </c>
    </row>
    <row r="18" spans="2:17" ht="25.5" x14ac:dyDescent="0.2">
      <c r="B18" s="29"/>
      <c r="C18" s="30"/>
      <c r="D18" s="21" t="s">
        <v>278</v>
      </c>
      <c r="E18" s="22" t="s">
        <v>270</v>
      </c>
      <c r="F18" s="23" t="s">
        <v>303</v>
      </c>
      <c r="G18" s="16" t="s">
        <v>271</v>
      </c>
      <c r="H18" s="24">
        <v>454272</v>
      </c>
      <c r="I18" s="24">
        <v>-12500</v>
      </c>
      <c r="J18" s="25">
        <v>441772</v>
      </c>
      <c r="K18" s="24">
        <v>91251.57</v>
      </c>
      <c r="L18" s="24">
        <v>45410.27</v>
      </c>
      <c r="M18" s="24">
        <v>45410.27</v>
      </c>
      <c r="N18" s="24">
        <v>45410.270000000004</v>
      </c>
      <c r="O18" s="25">
        <v>396361.73000000004</v>
      </c>
      <c r="P18" s="26">
        <f t="shared" si="0"/>
        <v>9.9962731579318106E-2</v>
      </c>
      <c r="Q18" s="27">
        <f t="shared" si="1"/>
        <v>0.1027911909310685</v>
      </c>
    </row>
    <row r="19" spans="2:17" x14ac:dyDescent="0.2">
      <c r="B19" s="29"/>
      <c r="C19" s="30"/>
      <c r="D19" s="21" t="s">
        <v>278</v>
      </c>
      <c r="E19" s="22" t="s">
        <v>235</v>
      </c>
      <c r="F19" s="23" t="s">
        <v>299</v>
      </c>
      <c r="G19" s="16" t="s">
        <v>236</v>
      </c>
      <c r="H19" s="24">
        <v>10651334</v>
      </c>
      <c r="I19" s="24">
        <v>579157.05000000005</v>
      </c>
      <c r="J19" s="25">
        <v>11230491.050000001</v>
      </c>
      <c r="K19" s="24">
        <v>5422997.2400000002</v>
      </c>
      <c r="L19" s="24">
        <v>4943965.0200000005</v>
      </c>
      <c r="M19" s="24">
        <v>4943965.0200000005</v>
      </c>
      <c r="N19" s="24">
        <v>4938033.0200000005</v>
      </c>
      <c r="O19" s="25">
        <v>6286526.0299999993</v>
      </c>
      <c r="P19" s="26">
        <f t="shared" si="0"/>
        <v>0.46416392726019112</v>
      </c>
      <c r="Q19" s="27">
        <f t="shared" si="1"/>
        <v>0.44022696763557817</v>
      </c>
    </row>
    <row r="20" spans="2:17" x14ac:dyDescent="0.2">
      <c r="B20" s="29"/>
      <c r="C20" s="30"/>
      <c r="D20" s="21" t="s">
        <v>278</v>
      </c>
      <c r="E20" s="22" t="s">
        <v>18</v>
      </c>
      <c r="F20" s="23" t="s">
        <v>304</v>
      </c>
      <c r="G20" s="16" t="s">
        <v>19</v>
      </c>
      <c r="H20" s="24">
        <v>11935907</v>
      </c>
      <c r="I20" s="24">
        <v>6747719.1399999997</v>
      </c>
      <c r="J20" s="25">
        <v>18683626.140000001</v>
      </c>
      <c r="K20" s="24">
        <v>9275605.6400000006</v>
      </c>
      <c r="L20" s="24">
        <v>8485659.0600000005</v>
      </c>
      <c r="M20" s="24">
        <v>8485659.0600000005</v>
      </c>
      <c r="N20" s="24">
        <v>8485659.0600000005</v>
      </c>
      <c r="O20" s="25">
        <v>10197967.079999998</v>
      </c>
      <c r="P20" s="26">
        <f t="shared" si="0"/>
        <v>0.71093542032457191</v>
      </c>
      <c r="Q20" s="27">
        <f t="shared" si="1"/>
        <v>0.45417623947382196</v>
      </c>
    </row>
    <row r="21" spans="2:17" x14ac:dyDescent="0.2">
      <c r="B21" s="29"/>
      <c r="C21" s="30"/>
      <c r="D21" s="21" t="s">
        <v>278</v>
      </c>
      <c r="E21" s="22" t="s">
        <v>237</v>
      </c>
      <c r="F21" s="23" t="s">
        <v>305</v>
      </c>
      <c r="G21" s="16" t="s">
        <v>238</v>
      </c>
      <c r="H21" s="24">
        <v>5651185</v>
      </c>
      <c r="I21" s="24">
        <v>3579415.51</v>
      </c>
      <c r="J21" s="25">
        <v>9230600.5099999998</v>
      </c>
      <c r="K21" s="24">
        <v>3636224.6900000004</v>
      </c>
      <c r="L21" s="24">
        <v>3252146.1199999996</v>
      </c>
      <c r="M21" s="24">
        <v>3252146.1199999996</v>
      </c>
      <c r="N21" s="24">
        <v>3252146.1199999996</v>
      </c>
      <c r="O21" s="25">
        <v>5978454.3900000025</v>
      </c>
      <c r="P21" s="26">
        <f t="shared" si="0"/>
        <v>0.57548038508737542</v>
      </c>
      <c r="Q21" s="27">
        <f t="shared" si="1"/>
        <v>0.35232226944246769</v>
      </c>
    </row>
    <row r="22" spans="2:17" ht="25.5" x14ac:dyDescent="0.2">
      <c r="B22" s="29"/>
      <c r="C22" s="30"/>
      <c r="D22" s="21" t="s">
        <v>278</v>
      </c>
      <c r="E22" s="22" t="s">
        <v>239</v>
      </c>
      <c r="F22" s="23" t="s">
        <v>306</v>
      </c>
      <c r="G22" s="16" t="s">
        <v>240</v>
      </c>
      <c r="H22" s="24">
        <v>3908276</v>
      </c>
      <c r="I22" s="24">
        <v>315215.93999999994</v>
      </c>
      <c r="J22" s="25">
        <v>4223491.9399999995</v>
      </c>
      <c r="K22" s="24">
        <v>1667293.1400000001</v>
      </c>
      <c r="L22" s="24">
        <v>1483130.24</v>
      </c>
      <c r="M22" s="24">
        <v>1483130.24</v>
      </c>
      <c r="N22" s="24">
        <v>1483130.24</v>
      </c>
      <c r="O22" s="25">
        <v>2740361.7</v>
      </c>
      <c r="P22" s="26">
        <f t="shared" si="0"/>
        <v>0.37948451951704537</v>
      </c>
      <c r="Q22" s="27">
        <f t="shared" si="1"/>
        <v>0.35116208603442967</v>
      </c>
    </row>
    <row r="23" spans="2:17" ht="38.25" x14ac:dyDescent="0.2">
      <c r="B23" s="29"/>
      <c r="C23" s="30"/>
      <c r="D23" s="21" t="s">
        <v>278</v>
      </c>
      <c r="E23" s="22" t="s">
        <v>70</v>
      </c>
      <c r="F23" s="23" t="s">
        <v>307</v>
      </c>
      <c r="G23" s="15" t="s">
        <v>71</v>
      </c>
      <c r="H23" s="24">
        <v>4047653</v>
      </c>
      <c r="I23" s="32">
        <v>3769699.58</v>
      </c>
      <c r="J23" s="25">
        <v>7817352.5800000001</v>
      </c>
      <c r="K23" s="32">
        <v>4064239.81</v>
      </c>
      <c r="L23" s="32">
        <v>3952348.0199999996</v>
      </c>
      <c r="M23" s="32">
        <v>3952348.0199999996</v>
      </c>
      <c r="N23" s="32">
        <v>3952348.0199999996</v>
      </c>
      <c r="O23" s="25">
        <v>3865004.5600000005</v>
      </c>
      <c r="P23" s="26">
        <f t="shared" si="0"/>
        <v>0.97645426127190238</v>
      </c>
      <c r="Q23" s="27">
        <f t="shared" si="1"/>
        <v>0.5055865114887782</v>
      </c>
    </row>
    <row r="24" spans="2:17" x14ac:dyDescent="0.2">
      <c r="B24" s="29"/>
      <c r="C24" s="30"/>
      <c r="D24" s="21" t="s">
        <v>278</v>
      </c>
      <c r="E24" s="22" t="s">
        <v>50</v>
      </c>
      <c r="F24" s="23" t="s">
        <v>308</v>
      </c>
      <c r="G24" s="16" t="s">
        <v>1</v>
      </c>
      <c r="H24" s="24">
        <v>29397286</v>
      </c>
      <c r="I24" s="24">
        <v>6208019.6500000004</v>
      </c>
      <c r="J24" s="25">
        <v>35605305.649999999</v>
      </c>
      <c r="K24" s="24">
        <v>16788392.699999999</v>
      </c>
      <c r="L24" s="24">
        <v>14847125.15</v>
      </c>
      <c r="M24" s="24">
        <v>14847125.15</v>
      </c>
      <c r="N24" s="24">
        <v>14847125.15</v>
      </c>
      <c r="O24" s="25">
        <v>20758180.5</v>
      </c>
      <c r="P24" s="26">
        <f t="shared" si="0"/>
        <v>0.50505087952676997</v>
      </c>
      <c r="Q24" s="27">
        <f t="shared" si="1"/>
        <v>0.41699193080793007</v>
      </c>
    </row>
    <row r="25" spans="2:17" x14ac:dyDescent="0.2">
      <c r="B25" s="29"/>
      <c r="C25" s="30"/>
      <c r="D25" s="21" t="s">
        <v>278</v>
      </c>
      <c r="E25" s="22" t="s">
        <v>268</v>
      </c>
      <c r="F25" s="23" t="s">
        <v>305</v>
      </c>
      <c r="G25" s="16" t="s">
        <v>238</v>
      </c>
      <c r="H25" s="24">
        <v>3763280</v>
      </c>
      <c r="I25" s="24">
        <v>-1208000</v>
      </c>
      <c r="J25" s="25">
        <v>2555280</v>
      </c>
      <c r="K25" s="24">
        <v>1919340.51</v>
      </c>
      <c r="L25" s="24">
        <v>1795936.69</v>
      </c>
      <c r="M25" s="24">
        <v>1795936.69</v>
      </c>
      <c r="N25" s="24">
        <v>1795936.69</v>
      </c>
      <c r="O25" s="25">
        <v>759343.31</v>
      </c>
      <c r="P25" s="26">
        <f t="shared" si="0"/>
        <v>0.47722643279267019</v>
      </c>
      <c r="Q25" s="27">
        <f t="shared" si="1"/>
        <v>0.70283361901631125</v>
      </c>
    </row>
    <row r="26" spans="2:17" x14ac:dyDescent="0.2">
      <c r="B26" s="29"/>
      <c r="C26" s="30"/>
      <c r="D26" s="21" t="s">
        <v>279</v>
      </c>
      <c r="E26" s="22" t="s">
        <v>224</v>
      </c>
      <c r="F26" s="23" t="s">
        <v>309</v>
      </c>
      <c r="G26" s="16" t="s">
        <v>225</v>
      </c>
      <c r="H26" s="24">
        <v>48675384</v>
      </c>
      <c r="I26" s="24">
        <v>2201386.6699999995</v>
      </c>
      <c r="J26" s="25">
        <v>50876770.670000002</v>
      </c>
      <c r="K26" s="24">
        <v>16511321.950000001</v>
      </c>
      <c r="L26" s="24">
        <v>14421005.029999999</v>
      </c>
      <c r="M26" s="24">
        <v>14421005.029999999</v>
      </c>
      <c r="N26" s="24">
        <v>14418205.029999999</v>
      </c>
      <c r="O26" s="25">
        <v>36455765.640000001</v>
      </c>
      <c r="P26" s="26">
        <f t="shared" si="0"/>
        <v>0.29626895249557761</v>
      </c>
      <c r="Q26" s="27">
        <f t="shared" si="1"/>
        <v>0.2834496930541916</v>
      </c>
    </row>
    <row r="27" spans="2:17" x14ac:dyDescent="0.2">
      <c r="B27" s="29"/>
      <c r="D27" s="21" t="s">
        <v>279</v>
      </c>
      <c r="E27" s="22" t="s">
        <v>241</v>
      </c>
      <c r="F27" s="23" t="s">
        <v>310</v>
      </c>
      <c r="G27" s="15" t="s">
        <v>242</v>
      </c>
      <c r="H27" s="24">
        <v>51173150</v>
      </c>
      <c r="I27" s="32">
        <v>2983075.09</v>
      </c>
      <c r="J27" s="25">
        <v>54156225.090000004</v>
      </c>
      <c r="K27" s="32">
        <v>17216539.870000008</v>
      </c>
      <c r="L27" s="32">
        <v>14510886.080000002</v>
      </c>
      <c r="M27" s="32">
        <v>14510886.080000002</v>
      </c>
      <c r="N27" s="32">
        <v>14510886.080000002</v>
      </c>
      <c r="O27" s="25">
        <v>39645339.010000005</v>
      </c>
      <c r="P27" s="26">
        <f t="shared" si="0"/>
        <v>0.28356444893464644</v>
      </c>
      <c r="Q27" s="27">
        <f t="shared" si="1"/>
        <v>0.26794493257026236</v>
      </c>
    </row>
    <row r="28" spans="2:17" x14ac:dyDescent="0.2">
      <c r="B28" s="29"/>
      <c r="C28" s="30"/>
      <c r="D28" s="21" t="s">
        <v>279</v>
      </c>
      <c r="E28" s="22" t="s">
        <v>252</v>
      </c>
      <c r="F28" s="23" t="s">
        <v>311</v>
      </c>
      <c r="G28" s="16" t="s">
        <v>253</v>
      </c>
      <c r="H28" s="24">
        <v>60353211</v>
      </c>
      <c r="I28" s="24">
        <v>1370313.2500000005</v>
      </c>
      <c r="J28" s="25">
        <v>61723524.25</v>
      </c>
      <c r="K28" s="24">
        <v>18729076.440000016</v>
      </c>
      <c r="L28" s="24">
        <v>16233064.280000007</v>
      </c>
      <c r="M28" s="24">
        <v>16233064.280000007</v>
      </c>
      <c r="N28" s="24">
        <v>16233064.280000007</v>
      </c>
      <c r="O28" s="25">
        <v>45490459.969999984</v>
      </c>
      <c r="P28" s="26">
        <f t="shared" si="0"/>
        <v>0.26896769883544402</v>
      </c>
      <c r="Q28" s="27">
        <f t="shared" si="1"/>
        <v>0.26299639363188188</v>
      </c>
    </row>
    <row r="29" spans="2:17" x14ac:dyDescent="0.2">
      <c r="B29" s="29"/>
      <c r="C29" s="30"/>
      <c r="D29" s="21" t="s">
        <v>279</v>
      </c>
      <c r="E29" s="22" t="s">
        <v>68</v>
      </c>
      <c r="F29" s="23" t="s">
        <v>312</v>
      </c>
      <c r="G29" s="16" t="s">
        <v>69</v>
      </c>
      <c r="H29" s="24">
        <v>39123731</v>
      </c>
      <c r="I29" s="24">
        <v>2217290.9899999998</v>
      </c>
      <c r="J29" s="25">
        <v>41341021.990000002</v>
      </c>
      <c r="K29" s="24">
        <v>15700082.489999996</v>
      </c>
      <c r="L29" s="24">
        <v>12881443.029999997</v>
      </c>
      <c r="M29" s="24">
        <v>12881443.029999997</v>
      </c>
      <c r="N29" s="24">
        <v>12881443.029999997</v>
      </c>
      <c r="O29" s="25">
        <v>28459578.959999993</v>
      </c>
      <c r="P29" s="26">
        <f t="shared" si="0"/>
        <v>0.32924883953424577</v>
      </c>
      <c r="Q29" s="27">
        <f t="shared" si="1"/>
        <v>0.31158985457872557</v>
      </c>
    </row>
    <row r="30" spans="2:17" x14ac:dyDescent="0.2">
      <c r="B30" s="29"/>
      <c r="D30" s="21" t="s">
        <v>279</v>
      </c>
      <c r="E30" s="22" t="s">
        <v>77</v>
      </c>
      <c r="F30" s="23" t="s">
        <v>313</v>
      </c>
      <c r="G30" s="15" t="s">
        <v>78</v>
      </c>
      <c r="H30" s="24">
        <v>60556480</v>
      </c>
      <c r="I30" s="32">
        <v>1312906.2</v>
      </c>
      <c r="J30" s="25">
        <v>61869386.200000003</v>
      </c>
      <c r="K30" s="32">
        <v>18178327.099999994</v>
      </c>
      <c r="L30" s="32">
        <v>15233359.719999999</v>
      </c>
      <c r="M30" s="32">
        <v>15233359.719999999</v>
      </c>
      <c r="N30" s="32">
        <v>15233359.719999999</v>
      </c>
      <c r="O30" s="25">
        <v>46636026.480000004</v>
      </c>
      <c r="P30" s="26">
        <f t="shared" si="0"/>
        <v>0.25155622849941078</v>
      </c>
      <c r="Q30" s="27">
        <f t="shared" si="1"/>
        <v>0.24621805153774093</v>
      </c>
    </row>
    <row r="31" spans="2:17" x14ac:dyDescent="0.2">
      <c r="B31" s="29"/>
      <c r="C31" s="30"/>
      <c r="D31" s="21" t="s">
        <v>279</v>
      </c>
      <c r="E31" s="22" t="s">
        <v>28</v>
      </c>
      <c r="F31" s="23" t="s">
        <v>314</v>
      </c>
      <c r="G31" s="16" t="s">
        <v>29</v>
      </c>
      <c r="H31" s="24">
        <v>51687524</v>
      </c>
      <c r="I31" s="24">
        <v>4614521.4800000004</v>
      </c>
      <c r="J31" s="25">
        <v>56302045.480000004</v>
      </c>
      <c r="K31" s="24">
        <v>17717435.910000004</v>
      </c>
      <c r="L31" s="24">
        <v>15576334.320000002</v>
      </c>
      <c r="M31" s="24">
        <v>15576334.320000002</v>
      </c>
      <c r="N31" s="24">
        <v>15576334.320000002</v>
      </c>
      <c r="O31" s="25">
        <v>40725711.159999982</v>
      </c>
      <c r="P31" s="26">
        <f t="shared" si="0"/>
        <v>0.30135578403794311</v>
      </c>
      <c r="Q31" s="27">
        <f t="shared" si="1"/>
        <v>0.27665663276005015</v>
      </c>
    </row>
    <row r="32" spans="2:17" x14ac:dyDescent="0.2">
      <c r="B32" s="29"/>
      <c r="C32" s="30"/>
      <c r="D32" s="21" t="s">
        <v>279</v>
      </c>
      <c r="E32" s="22" t="s">
        <v>243</v>
      </c>
      <c r="F32" s="23" t="s">
        <v>315</v>
      </c>
      <c r="G32" s="16" t="s">
        <v>244</v>
      </c>
      <c r="H32" s="24">
        <v>79015029</v>
      </c>
      <c r="I32" s="24">
        <v>5723748.8399999999</v>
      </c>
      <c r="J32" s="25">
        <v>84738777.840000004</v>
      </c>
      <c r="K32" s="24">
        <v>28986772.399999999</v>
      </c>
      <c r="L32" s="24">
        <v>21024336.669999998</v>
      </c>
      <c r="M32" s="24">
        <v>21024336.669999998</v>
      </c>
      <c r="N32" s="24">
        <v>21024336.669999998</v>
      </c>
      <c r="O32" s="25">
        <v>63714441.169999994</v>
      </c>
      <c r="P32" s="26">
        <f t="shared" si="0"/>
        <v>0.26608022468738191</v>
      </c>
      <c r="Q32" s="27">
        <f t="shared" si="1"/>
        <v>0.24810762210539802</v>
      </c>
    </row>
    <row r="33" spans="2:17" x14ac:dyDescent="0.2">
      <c r="B33" s="29"/>
      <c r="C33" s="30"/>
      <c r="D33" s="21" t="s">
        <v>279</v>
      </c>
      <c r="E33" s="22" t="s">
        <v>245</v>
      </c>
      <c r="F33" s="23" t="s">
        <v>316</v>
      </c>
      <c r="G33" s="16" t="s">
        <v>246</v>
      </c>
      <c r="H33" s="24">
        <v>44272999</v>
      </c>
      <c r="I33" s="24">
        <v>2895039.65</v>
      </c>
      <c r="J33" s="25">
        <v>47168038.650000006</v>
      </c>
      <c r="K33" s="24">
        <v>16458436.659999996</v>
      </c>
      <c r="L33" s="24">
        <v>13409151.880000001</v>
      </c>
      <c r="M33" s="24">
        <v>13409151.880000001</v>
      </c>
      <c r="N33" s="24">
        <v>13398500.080000002</v>
      </c>
      <c r="O33" s="25">
        <v>33758886.770000011</v>
      </c>
      <c r="P33" s="26">
        <f t="shared" si="0"/>
        <v>0.30287426157871078</v>
      </c>
      <c r="Q33" s="27">
        <f t="shared" si="1"/>
        <v>0.28428470345141221</v>
      </c>
    </row>
    <row r="34" spans="2:17" x14ac:dyDescent="0.2">
      <c r="B34" s="29"/>
      <c r="D34" s="21" t="s">
        <v>279</v>
      </c>
      <c r="E34" s="22" t="s">
        <v>51</v>
      </c>
      <c r="F34" s="23" t="s">
        <v>317</v>
      </c>
      <c r="G34" s="15" t="s">
        <v>52</v>
      </c>
      <c r="H34" s="24">
        <v>45296979</v>
      </c>
      <c r="I34" s="32">
        <v>-981657.44000000018</v>
      </c>
      <c r="J34" s="25">
        <v>44315321.560000002</v>
      </c>
      <c r="K34" s="32">
        <v>17427814.580000002</v>
      </c>
      <c r="L34" s="32">
        <v>16001228.41</v>
      </c>
      <c r="M34" s="32">
        <v>16001228.41</v>
      </c>
      <c r="N34" s="32">
        <v>16001228.41</v>
      </c>
      <c r="O34" s="25">
        <v>28314093.15000001</v>
      </c>
      <c r="P34" s="26">
        <f t="shared" si="0"/>
        <v>0.35325155812267306</v>
      </c>
      <c r="Q34" s="27">
        <f t="shared" si="1"/>
        <v>0.3610766625789999</v>
      </c>
    </row>
    <row r="35" spans="2:17" x14ac:dyDescent="0.2">
      <c r="B35" s="29"/>
      <c r="C35" s="30"/>
      <c r="D35" s="21" t="s">
        <v>279</v>
      </c>
      <c r="E35" s="22" t="s">
        <v>75</v>
      </c>
      <c r="F35" s="23" t="s">
        <v>318</v>
      </c>
      <c r="G35" s="16" t="s">
        <v>76</v>
      </c>
      <c r="H35" s="24">
        <v>39347946</v>
      </c>
      <c r="I35" s="24">
        <v>3870968.1400000011</v>
      </c>
      <c r="J35" s="25">
        <v>43218914.140000008</v>
      </c>
      <c r="K35" s="24">
        <v>21045997.900000006</v>
      </c>
      <c r="L35" s="24">
        <v>16257580.58</v>
      </c>
      <c r="M35" s="24">
        <v>16257580.58</v>
      </c>
      <c r="N35" s="24">
        <v>16257580.58</v>
      </c>
      <c r="O35" s="25">
        <v>26961333.559999999</v>
      </c>
      <c r="P35" s="26">
        <f t="shared" si="0"/>
        <v>0.4131748218826975</v>
      </c>
      <c r="Q35" s="27">
        <f t="shared" si="1"/>
        <v>0.37616818708902428</v>
      </c>
    </row>
    <row r="36" spans="2:17" x14ac:dyDescent="0.2">
      <c r="B36" s="33"/>
      <c r="C36" s="34"/>
      <c r="D36" s="21" t="s">
        <v>279</v>
      </c>
      <c r="E36" s="22" t="s">
        <v>3</v>
      </c>
      <c r="F36" s="23" t="s">
        <v>319</v>
      </c>
      <c r="G36" s="16" t="s">
        <v>4</v>
      </c>
      <c r="H36" s="24">
        <v>73850897</v>
      </c>
      <c r="I36" s="24">
        <v>42632790.210000001</v>
      </c>
      <c r="J36" s="25">
        <v>116483687.21000002</v>
      </c>
      <c r="K36" s="24">
        <v>55296674.600000009</v>
      </c>
      <c r="L36" s="24">
        <v>51604392.440000005</v>
      </c>
      <c r="M36" s="24">
        <v>51604392.440000005</v>
      </c>
      <c r="N36" s="24">
        <v>51575027.040000007</v>
      </c>
      <c r="O36" s="25">
        <v>64879294.769999988</v>
      </c>
      <c r="P36" s="26">
        <f t="shared" si="0"/>
        <v>0.69876459916255318</v>
      </c>
      <c r="Q36" s="27">
        <f t="shared" si="1"/>
        <v>0.44301819143968352</v>
      </c>
    </row>
    <row r="37" spans="2:17" x14ac:dyDescent="0.2">
      <c r="B37" s="33"/>
      <c r="C37" s="34"/>
      <c r="D37" s="21" t="s">
        <v>279</v>
      </c>
      <c r="E37" s="22" t="s">
        <v>256</v>
      </c>
      <c r="F37" s="23" t="s">
        <v>320</v>
      </c>
      <c r="G37" s="16" t="s">
        <v>6</v>
      </c>
      <c r="H37" s="24">
        <v>7120891</v>
      </c>
      <c r="I37" s="24">
        <v>-904753.92</v>
      </c>
      <c r="J37" s="25">
        <v>6216137.0800000001</v>
      </c>
      <c r="K37" s="24">
        <v>3402474.7299999995</v>
      </c>
      <c r="L37" s="24">
        <v>2804537.6</v>
      </c>
      <c r="M37" s="24">
        <v>2804537.6</v>
      </c>
      <c r="N37" s="24">
        <v>2804537.6</v>
      </c>
      <c r="O37" s="25">
        <v>3411599.4800000004</v>
      </c>
      <c r="P37" s="26">
        <f t="shared" si="0"/>
        <v>0.39384644421603981</v>
      </c>
      <c r="Q37" s="27">
        <f t="shared" si="1"/>
        <v>0.45117048802276416</v>
      </c>
    </row>
    <row r="38" spans="2:17" ht="25.5" x14ac:dyDescent="0.2">
      <c r="B38" s="35"/>
      <c r="C38" s="36"/>
      <c r="D38" s="23" t="s">
        <v>279</v>
      </c>
      <c r="E38" s="22" t="s">
        <v>254</v>
      </c>
      <c r="F38" s="23" t="s">
        <v>321</v>
      </c>
      <c r="G38" s="16" t="s">
        <v>255</v>
      </c>
      <c r="H38" s="24">
        <v>4380578</v>
      </c>
      <c r="I38" s="24">
        <v>6757544.4100000001</v>
      </c>
      <c r="J38" s="25">
        <v>11138122.41</v>
      </c>
      <c r="K38" s="24">
        <v>4658131.5500000007</v>
      </c>
      <c r="L38" s="24">
        <v>4053562.09</v>
      </c>
      <c r="M38" s="24">
        <v>4053562.09</v>
      </c>
      <c r="N38" s="24">
        <v>4053562.09</v>
      </c>
      <c r="O38" s="25">
        <v>7084560.3200000003</v>
      </c>
      <c r="P38" s="26">
        <f t="shared" si="0"/>
        <v>0.9253486845799801</v>
      </c>
      <c r="Q38" s="27">
        <f t="shared" si="1"/>
        <v>0.36393585388868066</v>
      </c>
    </row>
    <row r="39" spans="2:17" x14ac:dyDescent="0.2">
      <c r="B39" s="35"/>
      <c r="C39" s="36"/>
      <c r="D39" s="23" t="s">
        <v>279</v>
      </c>
      <c r="E39" s="22" t="s">
        <v>105</v>
      </c>
      <c r="F39" s="23" t="s">
        <v>322</v>
      </c>
      <c r="G39" s="16" t="s">
        <v>106</v>
      </c>
      <c r="H39" s="24">
        <v>48439278</v>
      </c>
      <c r="I39" s="24">
        <v>43307837.159999996</v>
      </c>
      <c r="J39" s="25">
        <v>91747115.159999996</v>
      </c>
      <c r="K39" s="24">
        <v>58414239.310000002</v>
      </c>
      <c r="L39" s="24">
        <v>33716861.750000007</v>
      </c>
      <c r="M39" s="24">
        <v>33716861.750000007</v>
      </c>
      <c r="N39" s="24">
        <v>33302000.850000001</v>
      </c>
      <c r="O39" s="25">
        <v>58030253.410000004</v>
      </c>
      <c r="P39" s="26">
        <f t="shared" si="0"/>
        <v>0.6960644985253498</v>
      </c>
      <c r="Q39" s="27">
        <f t="shared" si="1"/>
        <v>0.36749778661923443</v>
      </c>
    </row>
    <row r="40" spans="2:17" x14ac:dyDescent="0.2">
      <c r="B40" s="35"/>
      <c r="C40" s="36"/>
      <c r="D40" s="23" t="s">
        <v>279</v>
      </c>
      <c r="E40" s="22" t="s">
        <v>107</v>
      </c>
      <c r="F40" s="23" t="s">
        <v>323</v>
      </c>
      <c r="G40" s="16" t="s">
        <v>108</v>
      </c>
      <c r="H40" s="24">
        <v>38263117</v>
      </c>
      <c r="I40" s="24">
        <v>33339858</v>
      </c>
      <c r="J40" s="25">
        <v>71602975</v>
      </c>
      <c r="K40" s="24">
        <v>42993604.50999999</v>
      </c>
      <c r="L40" s="24">
        <v>26004999.299999997</v>
      </c>
      <c r="M40" s="24">
        <v>26004999.299999997</v>
      </c>
      <c r="N40" s="24">
        <v>25570857.049999997</v>
      </c>
      <c r="O40" s="25">
        <v>45597975.700000003</v>
      </c>
      <c r="P40" s="26">
        <f t="shared" si="0"/>
        <v>0.67963619639246842</v>
      </c>
      <c r="Q40" s="27">
        <f t="shared" si="1"/>
        <v>0.36318322388140989</v>
      </c>
    </row>
    <row r="41" spans="2:17" x14ac:dyDescent="0.2">
      <c r="B41" s="35"/>
      <c r="C41" s="36"/>
      <c r="D41" s="23" t="s">
        <v>279</v>
      </c>
      <c r="E41" s="22" t="s">
        <v>109</v>
      </c>
      <c r="F41" s="23" t="s">
        <v>324</v>
      </c>
      <c r="G41" s="16" t="s">
        <v>110</v>
      </c>
      <c r="H41" s="24">
        <v>16427905</v>
      </c>
      <c r="I41" s="24">
        <v>12100863.99</v>
      </c>
      <c r="J41" s="25">
        <v>28528768.989999998</v>
      </c>
      <c r="K41" s="24">
        <v>17169782.5</v>
      </c>
      <c r="L41" s="24">
        <v>12001708.640000001</v>
      </c>
      <c r="M41" s="24">
        <v>12001708.640000001</v>
      </c>
      <c r="N41" s="24">
        <v>11778984.220000001</v>
      </c>
      <c r="O41" s="25">
        <v>16527060.349999998</v>
      </c>
      <c r="P41" s="26">
        <f t="shared" si="0"/>
        <v>0.73056842244948461</v>
      </c>
      <c r="Q41" s="27">
        <f t="shared" si="1"/>
        <v>0.42068792537830429</v>
      </c>
    </row>
    <row r="42" spans="2:17" x14ac:dyDescent="0.2">
      <c r="B42" s="35"/>
      <c r="C42" s="36"/>
      <c r="D42" s="23" t="s">
        <v>279</v>
      </c>
      <c r="E42" s="22" t="s">
        <v>111</v>
      </c>
      <c r="F42" s="23" t="s">
        <v>325</v>
      </c>
      <c r="G42" s="16" t="s">
        <v>112</v>
      </c>
      <c r="H42" s="24">
        <v>45436607</v>
      </c>
      <c r="I42" s="24">
        <v>26946621.98</v>
      </c>
      <c r="J42" s="25">
        <v>72383228.980000019</v>
      </c>
      <c r="K42" s="24">
        <v>37248563.659999989</v>
      </c>
      <c r="L42" s="24">
        <v>29545358.600000001</v>
      </c>
      <c r="M42" s="24">
        <v>29545358.600000001</v>
      </c>
      <c r="N42" s="24">
        <v>29315490.450000003</v>
      </c>
      <c r="O42" s="25">
        <v>42837870.380000018</v>
      </c>
      <c r="P42" s="26">
        <f t="shared" si="0"/>
        <v>0.65025450954117237</v>
      </c>
      <c r="Q42" s="27">
        <f t="shared" si="1"/>
        <v>0.40817961586327667</v>
      </c>
    </row>
    <row r="43" spans="2:17" x14ac:dyDescent="0.2">
      <c r="B43" s="35"/>
      <c r="C43" s="36"/>
      <c r="D43" s="23" t="s">
        <v>279</v>
      </c>
      <c r="E43" s="22" t="s">
        <v>113</v>
      </c>
      <c r="F43" s="23" t="s">
        <v>326</v>
      </c>
      <c r="G43" s="16" t="s">
        <v>114</v>
      </c>
      <c r="H43" s="24">
        <v>19904081</v>
      </c>
      <c r="I43" s="24">
        <v>8787287.7899999991</v>
      </c>
      <c r="J43" s="25">
        <v>28691368.789999999</v>
      </c>
      <c r="K43" s="24">
        <v>15629229.85</v>
      </c>
      <c r="L43" s="24">
        <v>11317519.039999999</v>
      </c>
      <c r="M43" s="24">
        <v>11317519.039999999</v>
      </c>
      <c r="N43" s="24">
        <v>11175180.839999998</v>
      </c>
      <c r="O43" s="25">
        <v>17373849.75</v>
      </c>
      <c r="P43" s="26">
        <f t="shared" si="0"/>
        <v>0.5686029432858517</v>
      </c>
      <c r="Q43" s="27">
        <f t="shared" si="1"/>
        <v>0.39445727120361618</v>
      </c>
    </row>
    <row r="44" spans="2:17" x14ac:dyDescent="0.2">
      <c r="B44" s="35"/>
      <c r="C44" s="36"/>
      <c r="D44" s="23" t="s">
        <v>279</v>
      </c>
      <c r="E44" s="22" t="s">
        <v>115</v>
      </c>
      <c r="F44" s="23" t="s">
        <v>327</v>
      </c>
      <c r="G44" s="16" t="s">
        <v>116</v>
      </c>
      <c r="H44" s="24">
        <v>38197488</v>
      </c>
      <c r="I44" s="24">
        <v>30038405.879999999</v>
      </c>
      <c r="J44" s="25">
        <v>68235893.88000001</v>
      </c>
      <c r="K44" s="24">
        <v>41476444.190000005</v>
      </c>
      <c r="L44" s="24">
        <v>25790944</v>
      </c>
      <c r="M44" s="24">
        <v>25790944</v>
      </c>
      <c r="N44" s="24">
        <v>25467507.539999999</v>
      </c>
      <c r="O44" s="25">
        <v>42444949.880000003</v>
      </c>
      <c r="P44" s="26">
        <f t="shared" si="0"/>
        <v>0.6752000026808046</v>
      </c>
      <c r="Q44" s="27">
        <f t="shared" si="1"/>
        <v>0.37796740884432589</v>
      </c>
    </row>
    <row r="45" spans="2:17" x14ac:dyDescent="0.2">
      <c r="B45" s="35"/>
      <c r="C45" s="36"/>
      <c r="D45" s="23" t="s">
        <v>279</v>
      </c>
      <c r="E45" s="22" t="s">
        <v>117</v>
      </c>
      <c r="F45" s="23" t="s">
        <v>328</v>
      </c>
      <c r="G45" s="16" t="s">
        <v>118</v>
      </c>
      <c r="H45" s="24">
        <v>13837086</v>
      </c>
      <c r="I45" s="24">
        <v>11574738.129999999</v>
      </c>
      <c r="J45" s="25">
        <v>25411824.129999995</v>
      </c>
      <c r="K45" s="24">
        <v>15148005.319999997</v>
      </c>
      <c r="L45" s="24">
        <v>10781566.509999998</v>
      </c>
      <c r="M45" s="24">
        <v>10781566.509999998</v>
      </c>
      <c r="N45" s="24">
        <v>10623971.609999999</v>
      </c>
      <c r="O45" s="25">
        <v>14630257.620000001</v>
      </c>
      <c r="P45" s="26">
        <f t="shared" si="0"/>
        <v>0.77917897670073</v>
      </c>
      <c r="Q45" s="27">
        <f t="shared" si="1"/>
        <v>0.42427361589016316</v>
      </c>
    </row>
    <row r="46" spans="2:17" x14ac:dyDescent="0.2">
      <c r="B46" s="35"/>
      <c r="C46" s="36"/>
      <c r="D46" s="23" t="s">
        <v>279</v>
      </c>
      <c r="E46" s="22" t="s">
        <v>119</v>
      </c>
      <c r="F46" s="23" t="s">
        <v>329</v>
      </c>
      <c r="G46" s="16" t="s">
        <v>120</v>
      </c>
      <c r="H46" s="24">
        <v>22330583</v>
      </c>
      <c r="I46" s="24">
        <v>16163433.58</v>
      </c>
      <c r="J46" s="25">
        <v>38494016.579999998</v>
      </c>
      <c r="K46" s="24">
        <v>22982038.959999997</v>
      </c>
      <c r="L46" s="24">
        <v>14920306.6</v>
      </c>
      <c r="M46" s="24">
        <v>14920306.6</v>
      </c>
      <c r="N46" s="24">
        <v>14758932.51</v>
      </c>
      <c r="O46" s="25">
        <v>23573709.98</v>
      </c>
      <c r="P46" s="26">
        <f t="shared" si="0"/>
        <v>0.668155712728145</v>
      </c>
      <c r="Q46" s="27">
        <f t="shared" si="1"/>
        <v>0.38760066954800487</v>
      </c>
    </row>
    <row r="47" spans="2:17" x14ac:dyDescent="0.2">
      <c r="B47" s="35"/>
      <c r="C47" s="36"/>
      <c r="D47" s="23" t="s">
        <v>279</v>
      </c>
      <c r="E47" s="22" t="s">
        <v>38</v>
      </c>
      <c r="F47" s="23" t="s">
        <v>330</v>
      </c>
      <c r="G47" s="16" t="s">
        <v>39</v>
      </c>
      <c r="H47" s="24">
        <v>38749092</v>
      </c>
      <c r="I47" s="24">
        <v>29881421.969999999</v>
      </c>
      <c r="J47" s="25">
        <v>68630513.969999999</v>
      </c>
      <c r="K47" s="24">
        <v>42027117.249999993</v>
      </c>
      <c r="L47" s="24">
        <v>24358451.079999994</v>
      </c>
      <c r="M47" s="24">
        <v>24358451.079999994</v>
      </c>
      <c r="N47" s="24">
        <v>24128046.309999999</v>
      </c>
      <c r="O47" s="25">
        <v>44272062.890000001</v>
      </c>
      <c r="P47" s="26">
        <f t="shared" si="0"/>
        <v>0.62861991914546012</v>
      </c>
      <c r="Q47" s="27">
        <f t="shared" si="1"/>
        <v>0.35492158911483079</v>
      </c>
    </row>
    <row r="48" spans="2:17" x14ac:dyDescent="0.2">
      <c r="B48" s="35"/>
      <c r="C48" s="36"/>
      <c r="D48" s="23" t="s">
        <v>279</v>
      </c>
      <c r="E48" s="22" t="s">
        <v>121</v>
      </c>
      <c r="F48" s="23" t="s">
        <v>331</v>
      </c>
      <c r="G48" s="16" t="s">
        <v>122</v>
      </c>
      <c r="H48" s="24">
        <v>24213118</v>
      </c>
      <c r="I48" s="24">
        <v>10450130.35</v>
      </c>
      <c r="J48" s="25">
        <v>34663248.350000009</v>
      </c>
      <c r="K48" s="24">
        <v>19437998.390000001</v>
      </c>
      <c r="L48" s="24">
        <v>14044147.209999999</v>
      </c>
      <c r="M48" s="24">
        <v>14044147.209999999</v>
      </c>
      <c r="N48" s="24">
        <v>13939991.02</v>
      </c>
      <c r="O48" s="25">
        <v>20619101.140000004</v>
      </c>
      <c r="P48" s="26">
        <f t="shared" si="0"/>
        <v>0.58002225116153971</v>
      </c>
      <c r="Q48" s="27">
        <f t="shared" si="1"/>
        <v>0.40515958193514184</v>
      </c>
    </row>
    <row r="49" spans="2:17" x14ac:dyDescent="0.2">
      <c r="B49" s="35"/>
      <c r="C49" s="36"/>
      <c r="D49" s="23" t="s">
        <v>279</v>
      </c>
      <c r="E49" s="22" t="s">
        <v>123</v>
      </c>
      <c r="F49" s="23" t="s">
        <v>332</v>
      </c>
      <c r="G49" s="16" t="s">
        <v>124</v>
      </c>
      <c r="H49" s="24">
        <v>17588378</v>
      </c>
      <c r="I49" s="24">
        <v>15394970.370000001</v>
      </c>
      <c r="J49" s="25">
        <v>32983348.369999997</v>
      </c>
      <c r="K49" s="24">
        <v>18060477.249999996</v>
      </c>
      <c r="L49" s="24">
        <v>13305058.270000001</v>
      </c>
      <c r="M49" s="24">
        <v>13305058.270000001</v>
      </c>
      <c r="N49" s="24">
        <v>13117992.240000002</v>
      </c>
      <c r="O49" s="25">
        <v>19678290.099999998</v>
      </c>
      <c r="P49" s="26">
        <f t="shared" si="0"/>
        <v>0.75646874714655332</v>
      </c>
      <c r="Q49" s="27">
        <f t="shared" si="1"/>
        <v>0.40338713100764556</v>
      </c>
    </row>
    <row r="50" spans="2:17" x14ac:dyDescent="0.2">
      <c r="B50" s="35"/>
      <c r="C50" s="36"/>
      <c r="D50" s="23" t="s">
        <v>279</v>
      </c>
      <c r="E50" s="22" t="s">
        <v>125</v>
      </c>
      <c r="F50" s="23" t="s">
        <v>333</v>
      </c>
      <c r="G50" s="16" t="s">
        <v>126</v>
      </c>
      <c r="H50" s="24">
        <v>11564755</v>
      </c>
      <c r="I50" s="24">
        <v>5444181.75</v>
      </c>
      <c r="J50" s="25">
        <v>17008936.75</v>
      </c>
      <c r="K50" s="24">
        <v>8604183.9600000009</v>
      </c>
      <c r="L50" s="24">
        <v>5924936.6300000008</v>
      </c>
      <c r="M50" s="24">
        <v>5924936.6300000008</v>
      </c>
      <c r="N50" s="24">
        <v>5842315.6599999992</v>
      </c>
      <c r="O50" s="25">
        <v>11084000.120000003</v>
      </c>
      <c r="P50" s="26">
        <f t="shared" si="0"/>
        <v>0.51232703416544501</v>
      </c>
      <c r="Q50" s="27">
        <f t="shared" si="1"/>
        <v>0.34834256350562304</v>
      </c>
    </row>
    <row r="51" spans="2:17" x14ac:dyDescent="0.2">
      <c r="B51" s="35"/>
      <c r="C51" s="36"/>
      <c r="D51" s="23" t="s">
        <v>279</v>
      </c>
      <c r="E51" s="22" t="s">
        <v>127</v>
      </c>
      <c r="F51" s="23" t="s">
        <v>334</v>
      </c>
      <c r="G51" s="16" t="s">
        <v>128</v>
      </c>
      <c r="H51" s="24">
        <v>20806105</v>
      </c>
      <c r="I51" s="24">
        <v>8528780.7400000002</v>
      </c>
      <c r="J51" s="25">
        <v>29334885.739999991</v>
      </c>
      <c r="K51" s="24">
        <v>18004641.539999999</v>
      </c>
      <c r="L51" s="24">
        <v>12965173.039999999</v>
      </c>
      <c r="M51" s="24">
        <v>12965173.039999999</v>
      </c>
      <c r="N51" s="24">
        <v>12792634.810000001</v>
      </c>
      <c r="O51" s="25">
        <v>16369712.700000001</v>
      </c>
      <c r="P51" s="26">
        <f t="shared" si="0"/>
        <v>0.62314272854049324</v>
      </c>
      <c r="Q51" s="27">
        <f t="shared" si="1"/>
        <v>0.44197114503572643</v>
      </c>
    </row>
    <row r="52" spans="2:17" x14ac:dyDescent="0.2">
      <c r="B52" s="35"/>
      <c r="C52" s="36"/>
      <c r="D52" s="23" t="s">
        <v>279</v>
      </c>
      <c r="E52" s="22" t="s">
        <v>129</v>
      </c>
      <c r="F52" s="23" t="s">
        <v>335</v>
      </c>
      <c r="G52" s="16" t="s">
        <v>130</v>
      </c>
      <c r="H52" s="24">
        <v>52932359</v>
      </c>
      <c r="I52" s="24">
        <v>88562530.109999999</v>
      </c>
      <c r="J52" s="25">
        <v>141494889.11000001</v>
      </c>
      <c r="K52" s="24">
        <v>95501232.609999999</v>
      </c>
      <c r="L52" s="24">
        <v>46146834.820000008</v>
      </c>
      <c r="M52" s="24">
        <v>46146834.820000008</v>
      </c>
      <c r="N52" s="24">
        <v>45528335.490000002</v>
      </c>
      <c r="O52" s="25">
        <v>95348054.289999992</v>
      </c>
      <c r="P52" s="26">
        <f t="shared" si="0"/>
        <v>0.87180763698817976</v>
      </c>
      <c r="Q52" s="27">
        <f t="shared" si="1"/>
        <v>0.32613782102139988</v>
      </c>
    </row>
    <row r="53" spans="2:17" x14ac:dyDescent="0.2">
      <c r="B53" s="35"/>
      <c r="C53" s="36"/>
      <c r="D53" s="23" t="s">
        <v>279</v>
      </c>
      <c r="E53" s="22" t="s">
        <v>40</v>
      </c>
      <c r="F53" s="23" t="s">
        <v>336</v>
      </c>
      <c r="G53" s="16" t="s">
        <v>41</v>
      </c>
      <c r="H53" s="24">
        <v>17130526</v>
      </c>
      <c r="I53" s="24">
        <v>19247742.43</v>
      </c>
      <c r="J53" s="25">
        <v>36378268.43</v>
      </c>
      <c r="K53" s="24">
        <v>23717725.719999999</v>
      </c>
      <c r="L53" s="24">
        <v>11744493.220000003</v>
      </c>
      <c r="M53" s="24">
        <v>11744493.220000003</v>
      </c>
      <c r="N53" s="24">
        <v>11568807.330000002</v>
      </c>
      <c r="O53" s="25">
        <v>24633775.210000001</v>
      </c>
      <c r="P53" s="26">
        <f t="shared" si="0"/>
        <v>0.68558859313485199</v>
      </c>
      <c r="Q53" s="27">
        <f t="shared" si="1"/>
        <v>0.32284365713005442</v>
      </c>
    </row>
    <row r="54" spans="2:17" x14ac:dyDescent="0.2">
      <c r="B54" s="35"/>
      <c r="C54" s="36"/>
      <c r="D54" s="23" t="s">
        <v>279</v>
      </c>
      <c r="E54" s="22" t="s">
        <v>131</v>
      </c>
      <c r="F54" s="23" t="s">
        <v>337</v>
      </c>
      <c r="G54" s="16" t="s">
        <v>132</v>
      </c>
      <c r="H54" s="24">
        <v>20242666</v>
      </c>
      <c r="I54" s="24">
        <v>22014214.880000003</v>
      </c>
      <c r="J54" s="25">
        <v>42256880.879999995</v>
      </c>
      <c r="K54" s="24">
        <v>26724399.950000003</v>
      </c>
      <c r="L54" s="24">
        <v>12690370.539999999</v>
      </c>
      <c r="M54" s="24">
        <v>12690370.539999999</v>
      </c>
      <c r="N54" s="24">
        <v>12472578.82</v>
      </c>
      <c r="O54" s="25">
        <v>29566510.339999996</v>
      </c>
      <c r="P54" s="26">
        <f t="shared" si="0"/>
        <v>0.62691201544302511</v>
      </c>
      <c r="Q54" s="27">
        <f t="shared" si="1"/>
        <v>0.30031489016044011</v>
      </c>
    </row>
    <row r="55" spans="2:17" x14ac:dyDescent="0.2">
      <c r="B55" s="35"/>
      <c r="C55" s="36"/>
      <c r="D55" s="23" t="s">
        <v>279</v>
      </c>
      <c r="E55" s="22" t="s">
        <v>133</v>
      </c>
      <c r="F55" s="23" t="s">
        <v>338</v>
      </c>
      <c r="G55" s="16" t="s">
        <v>134</v>
      </c>
      <c r="H55" s="24">
        <v>28015112</v>
      </c>
      <c r="I55" s="24">
        <v>23739252.920000002</v>
      </c>
      <c r="J55" s="25">
        <v>51754364.919999994</v>
      </c>
      <c r="K55" s="24">
        <v>29285090.359999999</v>
      </c>
      <c r="L55" s="24">
        <v>17887265.93</v>
      </c>
      <c r="M55" s="24">
        <v>17887265.93</v>
      </c>
      <c r="N55" s="24">
        <v>17703606.57</v>
      </c>
      <c r="O55" s="25">
        <v>33867098.990000002</v>
      </c>
      <c r="P55" s="26">
        <f t="shared" si="0"/>
        <v>0.63848632588011789</v>
      </c>
      <c r="Q55" s="27">
        <f t="shared" si="1"/>
        <v>0.34561849918648374</v>
      </c>
    </row>
    <row r="56" spans="2:17" x14ac:dyDescent="0.2">
      <c r="B56" s="35"/>
      <c r="C56" s="36"/>
      <c r="D56" s="23" t="s">
        <v>279</v>
      </c>
      <c r="E56" s="22" t="s">
        <v>135</v>
      </c>
      <c r="F56" s="23" t="s">
        <v>339</v>
      </c>
      <c r="G56" s="16" t="s">
        <v>136</v>
      </c>
      <c r="H56" s="24">
        <v>29533287</v>
      </c>
      <c r="I56" s="24">
        <v>33831534.990000002</v>
      </c>
      <c r="J56" s="25">
        <v>63364821.989999995</v>
      </c>
      <c r="K56" s="24">
        <v>33286437.149999999</v>
      </c>
      <c r="L56" s="24">
        <v>23541631.539999999</v>
      </c>
      <c r="M56" s="24">
        <v>23541631.539999999</v>
      </c>
      <c r="N56" s="24">
        <v>23463195.420000002</v>
      </c>
      <c r="O56" s="25">
        <v>39823190.449999996</v>
      </c>
      <c r="P56" s="26">
        <f t="shared" si="0"/>
        <v>0.79712195733580216</v>
      </c>
      <c r="Q56" s="27">
        <f t="shared" si="1"/>
        <v>0.37152525329772496</v>
      </c>
    </row>
    <row r="57" spans="2:17" x14ac:dyDescent="0.2">
      <c r="B57" s="35"/>
      <c r="C57" s="36"/>
      <c r="D57" s="23" t="s">
        <v>279</v>
      </c>
      <c r="E57" s="22" t="s">
        <v>137</v>
      </c>
      <c r="F57" s="23" t="s">
        <v>340</v>
      </c>
      <c r="G57" s="16" t="s">
        <v>138</v>
      </c>
      <c r="H57" s="24">
        <v>5646556</v>
      </c>
      <c r="I57" s="24">
        <v>7121730.3100000005</v>
      </c>
      <c r="J57" s="25">
        <v>12768286.310000001</v>
      </c>
      <c r="K57" s="24">
        <v>9054923.2599999998</v>
      </c>
      <c r="L57" s="24">
        <v>3186227.4099999997</v>
      </c>
      <c r="M57" s="24">
        <v>3186227.4099999997</v>
      </c>
      <c r="N57" s="24">
        <v>3084182.6399999997</v>
      </c>
      <c r="O57" s="25">
        <v>9582058.9000000004</v>
      </c>
      <c r="P57" s="26">
        <f t="shared" si="0"/>
        <v>0.56427801477573225</v>
      </c>
      <c r="Q57" s="27">
        <f t="shared" si="1"/>
        <v>0.2495422903780421</v>
      </c>
    </row>
    <row r="58" spans="2:17" x14ac:dyDescent="0.2">
      <c r="B58" s="35"/>
      <c r="C58" s="36"/>
      <c r="D58" s="23" t="s">
        <v>279</v>
      </c>
      <c r="E58" s="22" t="s">
        <v>139</v>
      </c>
      <c r="F58" s="23" t="s">
        <v>341</v>
      </c>
      <c r="G58" s="16" t="s">
        <v>140</v>
      </c>
      <c r="H58" s="24">
        <v>19970447</v>
      </c>
      <c r="I58" s="24">
        <v>16109766.91</v>
      </c>
      <c r="J58" s="25">
        <v>36080213.909999996</v>
      </c>
      <c r="K58" s="24">
        <v>22330263.589999996</v>
      </c>
      <c r="L58" s="24">
        <v>11742455.689999999</v>
      </c>
      <c r="M58" s="24">
        <v>11742455.689999999</v>
      </c>
      <c r="N58" s="24">
        <v>11550820.459999999</v>
      </c>
      <c r="O58" s="25">
        <v>24337758.220000006</v>
      </c>
      <c r="P58" s="26">
        <f t="shared" si="0"/>
        <v>0.58799163033256086</v>
      </c>
      <c r="Q58" s="27">
        <f t="shared" si="1"/>
        <v>0.32545415942629596</v>
      </c>
    </row>
    <row r="59" spans="2:17" x14ac:dyDescent="0.2">
      <c r="B59" s="35"/>
      <c r="C59" s="36"/>
      <c r="D59" s="23" t="s">
        <v>279</v>
      </c>
      <c r="E59" s="22" t="s">
        <v>141</v>
      </c>
      <c r="F59" s="23" t="s">
        <v>342</v>
      </c>
      <c r="G59" s="16" t="s">
        <v>142</v>
      </c>
      <c r="H59" s="24">
        <v>33580386</v>
      </c>
      <c r="I59" s="24">
        <v>26308303.469999999</v>
      </c>
      <c r="J59" s="25">
        <v>59888689.469999991</v>
      </c>
      <c r="K59" s="24">
        <v>32078245.239999998</v>
      </c>
      <c r="L59" s="24">
        <v>21821434.189999998</v>
      </c>
      <c r="M59" s="24">
        <v>21821434.189999998</v>
      </c>
      <c r="N59" s="24">
        <v>21675565.099999998</v>
      </c>
      <c r="O59" s="25">
        <v>38067255.280000009</v>
      </c>
      <c r="P59" s="26">
        <f t="shared" si="0"/>
        <v>0.64982678251524562</v>
      </c>
      <c r="Q59" s="27">
        <f t="shared" si="1"/>
        <v>0.36436653369967292</v>
      </c>
    </row>
    <row r="60" spans="2:17" x14ac:dyDescent="0.2">
      <c r="B60" s="35"/>
      <c r="C60" s="36"/>
      <c r="D60" s="23" t="s">
        <v>279</v>
      </c>
      <c r="E60" s="22" t="s">
        <v>143</v>
      </c>
      <c r="F60" s="23" t="s">
        <v>343</v>
      </c>
      <c r="G60" s="16" t="s">
        <v>144</v>
      </c>
      <c r="H60" s="24">
        <v>39233870</v>
      </c>
      <c r="I60" s="24">
        <v>33701034.629999995</v>
      </c>
      <c r="J60" s="25">
        <v>72934904.629999995</v>
      </c>
      <c r="K60" s="24">
        <v>45520186.590000004</v>
      </c>
      <c r="L60" s="24">
        <v>23546510.199999996</v>
      </c>
      <c r="M60" s="24">
        <v>23546510.199999996</v>
      </c>
      <c r="N60" s="24">
        <v>23138641.399999999</v>
      </c>
      <c r="O60" s="25">
        <v>49388394.43</v>
      </c>
      <c r="P60" s="26">
        <f t="shared" si="0"/>
        <v>0.60015772596483585</v>
      </c>
      <c r="Q60" s="27">
        <f t="shared" si="1"/>
        <v>0.32284281880468396</v>
      </c>
    </row>
    <row r="61" spans="2:17" x14ac:dyDescent="0.2">
      <c r="B61" s="35"/>
      <c r="C61" s="36"/>
      <c r="D61" s="23" t="s">
        <v>279</v>
      </c>
      <c r="E61" s="22" t="s">
        <v>145</v>
      </c>
      <c r="F61" s="23" t="s">
        <v>344</v>
      </c>
      <c r="G61" s="16" t="s">
        <v>146</v>
      </c>
      <c r="H61" s="24">
        <v>36731158</v>
      </c>
      <c r="I61" s="24">
        <v>29484709.289999999</v>
      </c>
      <c r="J61" s="25">
        <v>66215867.289999999</v>
      </c>
      <c r="K61" s="24">
        <v>40377714.769999996</v>
      </c>
      <c r="L61" s="24">
        <v>22066667.199999999</v>
      </c>
      <c r="M61" s="24">
        <v>22066667.199999999</v>
      </c>
      <c r="N61" s="24">
        <v>21704035.459999997</v>
      </c>
      <c r="O61" s="25">
        <v>44149200.089999996</v>
      </c>
      <c r="P61" s="26">
        <f t="shared" si="0"/>
        <v>0.60076154419090189</v>
      </c>
      <c r="Q61" s="27">
        <f t="shared" si="1"/>
        <v>0.3332534648131466</v>
      </c>
    </row>
    <row r="62" spans="2:17" x14ac:dyDescent="0.2">
      <c r="B62" s="35"/>
      <c r="C62" s="36"/>
      <c r="D62" s="23" t="s">
        <v>279</v>
      </c>
      <c r="E62" s="22" t="s">
        <v>147</v>
      </c>
      <c r="F62" s="23" t="s">
        <v>345</v>
      </c>
      <c r="G62" s="16" t="s">
        <v>54</v>
      </c>
      <c r="H62" s="24">
        <v>13511512</v>
      </c>
      <c r="I62" s="24">
        <v>11604121.510000002</v>
      </c>
      <c r="J62" s="25">
        <v>25115633.509999998</v>
      </c>
      <c r="K62" s="24">
        <v>14442827.540000001</v>
      </c>
      <c r="L62" s="24">
        <v>9566846.9100000039</v>
      </c>
      <c r="M62" s="24">
        <v>9566846.9100000039</v>
      </c>
      <c r="N62" s="24">
        <v>9379536.3700000029</v>
      </c>
      <c r="O62" s="25">
        <v>15548786.599999998</v>
      </c>
      <c r="P62" s="26">
        <f t="shared" si="0"/>
        <v>0.70805154227002898</v>
      </c>
      <c r="Q62" s="27">
        <f t="shared" si="1"/>
        <v>0.38091202860524637</v>
      </c>
    </row>
    <row r="63" spans="2:17" x14ac:dyDescent="0.2">
      <c r="B63" s="35"/>
      <c r="C63" s="36"/>
      <c r="D63" s="23" t="s">
        <v>279</v>
      </c>
      <c r="E63" s="22" t="s">
        <v>148</v>
      </c>
      <c r="F63" s="23" t="s">
        <v>346</v>
      </c>
      <c r="G63" s="16" t="s">
        <v>149</v>
      </c>
      <c r="H63" s="24">
        <v>11206410</v>
      </c>
      <c r="I63" s="24">
        <v>7496534.1099999994</v>
      </c>
      <c r="J63" s="25">
        <v>18702944.109999999</v>
      </c>
      <c r="K63" s="24">
        <v>10214744.120000001</v>
      </c>
      <c r="L63" s="24">
        <v>7095458.5299999993</v>
      </c>
      <c r="M63" s="24">
        <v>7095458.5299999993</v>
      </c>
      <c r="N63" s="24">
        <v>6932065.0799999991</v>
      </c>
      <c r="O63" s="25">
        <v>11607485.579999998</v>
      </c>
      <c r="P63" s="26">
        <f t="shared" si="0"/>
        <v>0.63316071159274012</v>
      </c>
      <c r="Q63" s="27">
        <f t="shared" si="1"/>
        <v>0.379376556346882</v>
      </c>
    </row>
    <row r="64" spans="2:17" x14ac:dyDescent="0.2">
      <c r="B64" s="35"/>
      <c r="C64" s="36"/>
      <c r="D64" s="23" t="s">
        <v>279</v>
      </c>
      <c r="E64" s="22" t="s">
        <v>150</v>
      </c>
      <c r="F64" s="23" t="s">
        <v>347</v>
      </c>
      <c r="G64" s="16" t="s">
        <v>151</v>
      </c>
      <c r="H64" s="24">
        <v>12587720</v>
      </c>
      <c r="I64" s="24">
        <v>11463950.43</v>
      </c>
      <c r="J64" s="25">
        <v>24051670.430000003</v>
      </c>
      <c r="K64" s="24">
        <v>13585236.969999999</v>
      </c>
      <c r="L64" s="24">
        <v>9469837.0999999978</v>
      </c>
      <c r="M64" s="24">
        <v>9469837.0999999978</v>
      </c>
      <c r="N64" s="24">
        <v>9334054.5299999975</v>
      </c>
      <c r="O64" s="25">
        <v>14581833.330000004</v>
      </c>
      <c r="P64" s="26">
        <f t="shared" si="0"/>
        <v>0.75230757436612805</v>
      </c>
      <c r="Q64" s="27">
        <f t="shared" si="1"/>
        <v>0.39372887332549383</v>
      </c>
    </row>
    <row r="65" spans="2:17" x14ac:dyDescent="0.2">
      <c r="B65" s="35"/>
      <c r="C65" s="36"/>
      <c r="D65" s="23" t="s">
        <v>279</v>
      </c>
      <c r="E65" s="22" t="s">
        <v>152</v>
      </c>
      <c r="F65" s="23" t="s">
        <v>348</v>
      </c>
      <c r="G65" s="16" t="s">
        <v>153</v>
      </c>
      <c r="H65" s="24">
        <v>26043949</v>
      </c>
      <c r="I65" s="24">
        <v>21246776.09</v>
      </c>
      <c r="J65" s="25">
        <v>47290725.090000004</v>
      </c>
      <c r="K65" s="24">
        <v>30988091.510000002</v>
      </c>
      <c r="L65" s="24">
        <v>14603308.51</v>
      </c>
      <c r="M65" s="24">
        <v>14603308.51</v>
      </c>
      <c r="N65" s="24">
        <v>14308991.369999999</v>
      </c>
      <c r="O65" s="25">
        <v>32687416.580000002</v>
      </c>
      <c r="P65" s="26">
        <f t="shared" si="0"/>
        <v>0.56071790456969484</v>
      </c>
      <c r="Q65" s="27">
        <f t="shared" si="1"/>
        <v>0.30879857482007578</v>
      </c>
    </row>
    <row r="66" spans="2:17" x14ac:dyDescent="0.2">
      <c r="B66" s="35"/>
      <c r="C66" s="36"/>
      <c r="D66" s="23" t="s">
        <v>279</v>
      </c>
      <c r="E66" s="22" t="s">
        <v>154</v>
      </c>
      <c r="F66" s="23" t="s">
        <v>349</v>
      </c>
      <c r="G66" s="16" t="s">
        <v>155</v>
      </c>
      <c r="H66" s="24">
        <v>53536495</v>
      </c>
      <c r="I66" s="24">
        <v>68436981.870000005</v>
      </c>
      <c r="J66" s="25">
        <v>121973476.87</v>
      </c>
      <c r="K66" s="24">
        <v>74560061.039999992</v>
      </c>
      <c r="L66" s="24">
        <v>42118495.550000004</v>
      </c>
      <c r="M66" s="24">
        <v>42118495.550000004</v>
      </c>
      <c r="N66" s="24">
        <v>41337133.610000007</v>
      </c>
      <c r="O66" s="25">
        <v>79854981.320000008</v>
      </c>
      <c r="P66" s="26">
        <f t="shared" si="0"/>
        <v>0.78672493501862617</v>
      </c>
      <c r="Q66" s="27">
        <f t="shared" si="1"/>
        <v>0.3453086411145771</v>
      </c>
    </row>
    <row r="67" spans="2:17" x14ac:dyDescent="0.2">
      <c r="B67" s="35"/>
      <c r="C67" s="36"/>
      <c r="D67" s="23" t="s">
        <v>279</v>
      </c>
      <c r="E67" s="22" t="s">
        <v>156</v>
      </c>
      <c r="F67" s="23" t="s">
        <v>350</v>
      </c>
      <c r="G67" s="16" t="s">
        <v>157</v>
      </c>
      <c r="H67" s="24">
        <v>40634742</v>
      </c>
      <c r="I67" s="24">
        <v>40573013.210000001</v>
      </c>
      <c r="J67" s="25">
        <v>81207755.210000008</v>
      </c>
      <c r="K67" s="24">
        <v>51133719.75</v>
      </c>
      <c r="L67" s="24">
        <v>26569553.770000003</v>
      </c>
      <c r="M67" s="24">
        <v>26569553.770000003</v>
      </c>
      <c r="N67" s="24">
        <v>26190440.590000004</v>
      </c>
      <c r="O67" s="25">
        <v>54638201.43999999</v>
      </c>
      <c r="P67" s="26">
        <f t="shared" si="0"/>
        <v>0.65386298675158327</v>
      </c>
      <c r="Q67" s="27">
        <f t="shared" si="1"/>
        <v>0.32718000517674944</v>
      </c>
    </row>
    <row r="68" spans="2:17" x14ac:dyDescent="0.2">
      <c r="B68" s="35"/>
      <c r="C68" s="36"/>
      <c r="D68" s="23" t="s">
        <v>279</v>
      </c>
      <c r="E68" s="22" t="s">
        <v>158</v>
      </c>
      <c r="F68" s="23" t="s">
        <v>351</v>
      </c>
      <c r="G68" s="16" t="s">
        <v>159</v>
      </c>
      <c r="H68" s="24">
        <v>25113950</v>
      </c>
      <c r="I68" s="24">
        <v>26895936.719999999</v>
      </c>
      <c r="J68" s="25">
        <v>52009886.719999999</v>
      </c>
      <c r="K68" s="24">
        <v>31315030.419999998</v>
      </c>
      <c r="L68" s="24">
        <v>18109433.309999995</v>
      </c>
      <c r="M68" s="24">
        <v>18109433.309999995</v>
      </c>
      <c r="N68" s="24">
        <v>17831809.600000001</v>
      </c>
      <c r="O68" s="25">
        <v>33900453.410000004</v>
      </c>
      <c r="P68" s="26">
        <f t="shared" si="0"/>
        <v>0.72109060143864245</v>
      </c>
      <c r="Q68" s="27">
        <f t="shared" si="1"/>
        <v>0.34819213138251565</v>
      </c>
    </row>
    <row r="69" spans="2:17" x14ac:dyDescent="0.2">
      <c r="B69" s="35"/>
      <c r="C69" s="36"/>
      <c r="D69" s="23" t="s">
        <v>279</v>
      </c>
      <c r="E69" s="22" t="s">
        <v>160</v>
      </c>
      <c r="F69" s="23" t="s">
        <v>352</v>
      </c>
      <c r="G69" s="16" t="s">
        <v>161</v>
      </c>
      <c r="H69" s="24">
        <v>11300075</v>
      </c>
      <c r="I69" s="24">
        <v>19733141.460000001</v>
      </c>
      <c r="J69" s="25">
        <v>31033216.460000001</v>
      </c>
      <c r="K69" s="24">
        <v>19813366.690000001</v>
      </c>
      <c r="L69" s="24">
        <v>10995002.859999999</v>
      </c>
      <c r="M69" s="24">
        <v>10995002.859999999</v>
      </c>
      <c r="N69" s="24">
        <v>10875605.109999999</v>
      </c>
      <c r="O69" s="25">
        <v>20038213.599999998</v>
      </c>
      <c r="P69" s="26">
        <f t="shared" si="0"/>
        <v>0.97300264467271225</v>
      </c>
      <c r="Q69" s="27">
        <f t="shared" si="1"/>
        <v>0.35429788188961703</v>
      </c>
    </row>
    <row r="70" spans="2:17" x14ac:dyDescent="0.2">
      <c r="B70" s="35"/>
      <c r="C70" s="36"/>
      <c r="D70" s="23" t="s">
        <v>279</v>
      </c>
      <c r="E70" s="22" t="s">
        <v>162</v>
      </c>
      <c r="F70" s="23" t="s">
        <v>353</v>
      </c>
      <c r="G70" s="16" t="s">
        <v>163</v>
      </c>
      <c r="H70" s="24">
        <v>17301623</v>
      </c>
      <c r="I70" s="24">
        <v>14846566.67</v>
      </c>
      <c r="J70" s="25">
        <v>32148189.669999998</v>
      </c>
      <c r="K70" s="24">
        <v>19294173.450000003</v>
      </c>
      <c r="L70" s="24">
        <v>10982073.129999999</v>
      </c>
      <c r="M70" s="24">
        <v>10982073.129999999</v>
      </c>
      <c r="N70" s="24">
        <v>10807410.07</v>
      </c>
      <c r="O70" s="25">
        <v>21166116.539999999</v>
      </c>
      <c r="P70" s="26">
        <f t="shared" si="0"/>
        <v>0.63474236665542871</v>
      </c>
      <c r="Q70" s="27">
        <f t="shared" si="1"/>
        <v>0.34160782435124909</v>
      </c>
    </row>
    <row r="71" spans="2:17" x14ac:dyDescent="0.2">
      <c r="B71" s="35"/>
      <c r="C71" s="36"/>
      <c r="D71" s="23" t="s">
        <v>279</v>
      </c>
      <c r="E71" s="22" t="s">
        <v>164</v>
      </c>
      <c r="F71" s="23" t="s">
        <v>354</v>
      </c>
      <c r="G71" s="16" t="s">
        <v>165</v>
      </c>
      <c r="H71" s="24">
        <v>107444172</v>
      </c>
      <c r="I71" s="24">
        <v>105374467.64999999</v>
      </c>
      <c r="J71" s="25">
        <v>212818639.65000004</v>
      </c>
      <c r="K71" s="24">
        <v>129191863.03</v>
      </c>
      <c r="L71" s="24">
        <v>74963952.080000013</v>
      </c>
      <c r="M71" s="24">
        <v>74963952.080000013</v>
      </c>
      <c r="N71" s="24">
        <v>74161371.940000027</v>
      </c>
      <c r="O71" s="25">
        <v>137854687.56999999</v>
      </c>
      <c r="P71" s="26">
        <f t="shared" si="0"/>
        <v>0.69770142656039091</v>
      </c>
      <c r="Q71" s="27">
        <f t="shared" si="1"/>
        <v>0.35224335708227988</v>
      </c>
    </row>
    <row r="72" spans="2:17" x14ac:dyDescent="0.2">
      <c r="B72" s="35"/>
      <c r="C72" s="36"/>
      <c r="D72" s="23" t="s">
        <v>279</v>
      </c>
      <c r="E72" s="22" t="s">
        <v>166</v>
      </c>
      <c r="F72" s="23" t="s">
        <v>355</v>
      </c>
      <c r="G72" s="16" t="s">
        <v>167</v>
      </c>
      <c r="H72" s="24">
        <v>22137764</v>
      </c>
      <c r="I72" s="24">
        <v>23449424.960000001</v>
      </c>
      <c r="J72" s="25">
        <v>45587188.960000001</v>
      </c>
      <c r="K72" s="24">
        <v>28086076.859999999</v>
      </c>
      <c r="L72" s="24">
        <v>16203929.98</v>
      </c>
      <c r="M72" s="24">
        <v>16203929.98</v>
      </c>
      <c r="N72" s="24">
        <v>15901433.680000002</v>
      </c>
      <c r="O72" s="25">
        <v>29383258.980000004</v>
      </c>
      <c r="P72" s="26">
        <f t="shared" si="0"/>
        <v>0.73195874614979184</v>
      </c>
      <c r="Q72" s="27">
        <f t="shared" si="1"/>
        <v>0.3554492029376492</v>
      </c>
    </row>
    <row r="73" spans="2:17" x14ac:dyDescent="0.2">
      <c r="B73" s="35"/>
      <c r="C73" s="36"/>
      <c r="D73" s="23" t="s">
        <v>279</v>
      </c>
      <c r="E73" s="22" t="s">
        <v>168</v>
      </c>
      <c r="F73" s="23" t="s">
        <v>356</v>
      </c>
      <c r="G73" s="16" t="s">
        <v>169</v>
      </c>
      <c r="H73" s="24">
        <v>15224701</v>
      </c>
      <c r="I73" s="24">
        <v>15474233.039999999</v>
      </c>
      <c r="J73" s="25">
        <v>30698934.039999999</v>
      </c>
      <c r="K73" s="24">
        <v>18274435.740000002</v>
      </c>
      <c r="L73" s="24">
        <v>11653768.34</v>
      </c>
      <c r="M73" s="24">
        <v>11653768.34</v>
      </c>
      <c r="N73" s="24">
        <v>11455881.169999998</v>
      </c>
      <c r="O73" s="25">
        <v>19045165.699999992</v>
      </c>
      <c r="P73" s="26">
        <f t="shared" si="0"/>
        <v>0.76545137668056662</v>
      </c>
      <c r="Q73" s="27">
        <f t="shared" si="1"/>
        <v>0.37961475550960205</v>
      </c>
    </row>
    <row r="74" spans="2:17" x14ac:dyDescent="0.2">
      <c r="B74" s="35"/>
      <c r="C74" s="36"/>
      <c r="D74" s="23" t="s">
        <v>279</v>
      </c>
      <c r="E74" s="22" t="s">
        <v>170</v>
      </c>
      <c r="F74" s="23" t="s">
        <v>357</v>
      </c>
      <c r="G74" s="16" t="s">
        <v>171</v>
      </c>
      <c r="H74" s="24">
        <v>11993593</v>
      </c>
      <c r="I74" s="24">
        <v>8741388.9699999988</v>
      </c>
      <c r="J74" s="25">
        <v>20734981.969999999</v>
      </c>
      <c r="K74" s="24">
        <v>10022959.309999999</v>
      </c>
      <c r="L74" s="24">
        <v>8357722.2999999998</v>
      </c>
      <c r="M74" s="24">
        <v>8357722.2999999998</v>
      </c>
      <c r="N74" s="24">
        <v>8327815.3200000012</v>
      </c>
      <c r="O74" s="25">
        <v>12377259.67</v>
      </c>
      <c r="P74" s="26">
        <f t="shared" si="0"/>
        <v>0.69684891758458034</v>
      </c>
      <c r="Q74" s="27">
        <f t="shared" si="1"/>
        <v>0.40307352627999415</v>
      </c>
    </row>
    <row r="75" spans="2:17" x14ac:dyDescent="0.2">
      <c r="B75" s="35"/>
      <c r="C75" s="36"/>
      <c r="D75" s="23" t="s">
        <v>279</v>
      </c>
      <c r="E75" s="22" t="s">
        <v>172</v>
      </c>
      <c r="F75" s="23" t="s">
        <v>358</v>
      </c>
      <c r="G75" s="16" t="s">
        <v>173</v>
      </c>
      <c r="H75" s="24">
        <v>11950864</v>
      </c>
      <c r="I75" s="24">
        <v>7284591.25</v>
      </c>
      <c r="J75" s="25">
        <v>19235455.25</v>
      </c>
      <c r="K75" s="24">
        <v>10361587.539999999</v>
      </c>
      <c r="L75" s="24">
        <v>7236217.7199999997</v>
      </c>
      <c r="M75" s="24">
        <v>7236217.7199999997</v>
      </c>
      <c r="N75" s="24">
        <v>7112454.0899999999</v>
      </c>
      <c r="O75" s="25">
        <v>11999237.530000003</v>
      </c>
      <c r="P75" s="26">
        <f t="shared" si="0"/>
        <v>0.60549745357323115</v>
      </c>
      <c r="Q75" s="27">
        <f t="shared" si="1"/>
        <v>0.37619165369117008</v>
      </c>
    </row>
    <row r="76" spans="2:17" x14ac:dyDescent="0.2">
      <c r="B76" s="35"/>
      <c r="C76" s="36"/>
      <c r="D76" s="23" t="s">
        <v>279</v>
      </c>
      <c r="E76" s="22" t="s">
        <v>174</v>
      </c>
      <c r="F76" s="23" t="s">
        <v>359</v>
      </c>
      <c r="G76" s="16" t="s">
        <v>175</v>
      </c>
      <c r="H76" s="24">
        <v>62841246</v>
      </c>
      <c r="I76" s="24">
        <v>68891813.5</v>
      </c>
      <c r="J76" s="25">
        <v>131733059.5</v>
      </c>
      <c r="K76" s="24">
        <v>85675137.529999971</v>
      </c>
      <c r="L76" s="24">
        <v>43110119.509999998</v>
      </c>
      <c r="M76" s="24">
        <v>43110119.509999998</v>
      </c>
      <c r="N76" s="24">
        <v>42325601.240000002</v>
      </c>
      <c r="O76" s="25">
        <v>88622939.990000024</v>
      </c>
      <c r="P76" s="26">
        <f t="shared" ref="P76:P136" si="2">+L76/H76</f>
        <v>0.68601630702866712</v>
      </c>
      <c r="Q76" s="27">
        <f t="shared" ref="Q76:Q139" si="3">+L76/J76</f>
        <v>0.32725361176326434</v>
      </c>
    </row>
    <row r="77" spans="2:17" x14ac:dyDescent="0.2">
      <c r="B77" s="35"/>
      <c r="C77" s="36"/>
      <c r="D77" s="23" t="s">
        <v>279</v>
      </c>
      <c r="E77" s="22" t="s">
        <v>104</v>
      </c>
      <c r="F77" s="23" t="s">
        <v>360</v>
      </c>
      <c r="G77" s="16" t="s">
        <v>102</v>
      </c>
      <c r="H77" s="24">
        <v>229268505</v>
      </c>
      <c r="I77" s="24">
        <v>195765170.01999998</v>
      </c>
      <c r="J77" s="25">
        <v>425033675.02000004</v>
      </c>
      <c r="K77" s="24">
        <v>244995598.98000005</v>
      </c>
      <c r="L77" s="24">
        <v>171428211.91000003</v>
      </c>
      <c r="M77" s="24">
        <v>171428211.91000003</v>
      </c>
      <c r="N77" s="24">
        <v>169250805.10000002</v>
      </c>
      <c r="O77" s="25">
        <v>253605463.10999995</v>
      </c>
      <c r="P77" s="26">
        <f t="shared" si="2"/>
        <v>0.7477181041940324</v>
      </c>
      <c r="Q77" s="27">
        <f t="shared" si="3"/>
        <v>0.40332854073723323</v>
      </c>
    </row>
    <row r="78" spans="2:17" x14ac:dyDescent="0.2">
      <c r="B78" s="35"/>
      <c r="C78" s="36"/>
      <c r="D78" s="23" t="s">
        <v>279</v>
      </c>
      <c r="E78" s="22" t="s">
        <v>176</v>
      </c>
      <c r="F78" s="23" t="s">
        <v>361</v>
      </c>
      <c r="G78" s="16" t="s">
        <v>177</v>
      </c>
      <c r="H78" s="24">
        <v>35961827</v>
      </c>
      <c r="I78" s="24">
        <v>31719508.25</v>
      </c>
      <c r="J78" s="25">
        <v>67681335.25</v>
      </c>
      <c r="K78" s="24">
        <v>42287062.759999998</v>
      </c>
      <c r="L78" s="24">
        <v>27022791.640000001</v>
      </c>
      <c r="M78" s="24">
        <v>27022791.640000001</v>
      </c>
      <c r="N78" s="24">
        <v>26923385.579999998</v>
      </c>
      <c r="O78" s="25">
        <v>40658543.610000007</v>
      </c>
      <c r="P78" s="26">
        <f t="shared" si="2"/>
        <v>0.75142988814222367</v>
      </c>
      <c r="Q78" s="27">
        <f t="shared" si="3"/>
        <v>0.39926504907422022</v>
      </c>
    </row>
    <row r="79" spans="2:17" x14ac:dyDescent="0.2">
      <c r="B79" s="35"/>
      <c r="C79" s="36"/>
      <c r="D79" s="23" t="s">
        <v>279</v>
      </c>
      <c r="E79" s="22" t="s">
        <v>178</v>
      </c>
      <c r="F79" s="23" t="s">
        <v>362</v>
      </c>
      <c r="G79" s="16" t="s">
        <v>179</v>
      </c>
      <c r="H79" s="24">
        <v>22970412</v>
      </c>
      <c r="I79" s="24">
        <v>19884196.759999998</v>
      </c>
      <c r="J79" s="25">
        <v>42854608.760000005</v>
      </c>
      <c r="K79" s="24">
        <v>23503931.789999992</v>
      </c>
      <c r="L79" s="24">
        <v>19052324.380000003</v>
      </c>
      <c r="M79" s="24">
        <v>19052324.380000003</v>
      </c>
      <c r="N79" s="24">
        <v>18863535.630000003</v>
      </c>
      <c r="O79" s="25">
        <v>23802284.380000003</v>
      </c>
      <c r="P79" s="26">
        <f t="shared" si="2"/>
        <v>0.82942893579793009</v>
      </c>
      <c r="Q79" s="27">
        <f t="shared" si="3"/>
        <v>0.44458052310544532</v>
      </c>
    </row>
    <row r="80" spans="2:17" x14ac:dyDescent="0.2">
      <c r="B80" s="35"/>
      <c r="C80" s="36"/>
      <c r="D80" s="23" t="s">
        <v>279</v>
      </c>
      <c r="E80" s="22" t="s">
        <v>180</v>
      </c>
      <c r="F80" s="23" t="s">
        <v>363</v>
      </c>
      <c r="G80" s="16" t="s">
        <v>181</v>
      </c>
      <c r="H80" s="24">
        <v>45951723</v>
      </c>
      <c r="I80" s="24">
        <v>36799207.039999999</v>
      </c>
      <c r="J80" s="25">
        <v>82750930.040000007</v>
      </c>
      <c r="K80" s="24">
        <v>43606302.159999996</v>
      </c>
      <c r="L80" s="24">
        <v>33178582.929999996</v>
      </c>
      <c r="M80" s="24">
        <v>33178582.929999996</v>
      </c>
      <c r="N80" s="24">
        <v>32820830.989999995</v>
      </c>
      <c r="O80" s="25">
        <v>49572347.110000007</v>
      </c>
      <c r="P80" s="26">
        <f t="shared" si="2"/>
        <v>0.72203131382037611</v>
      </c>
      <c r="Q80" s="27">
        <f t="shared" si="3"/>
        <v>0.40094513637444545</v>
      </c>
    </row>
    <row r="81" spans="2:17" x14ac:dyDescent="0.2">
      <c r="B81" s="35"/>
      <c r="C81" s="36"/>
      <c r="D81" s="23" t="s">
        <v>279</v>
      </c>
      <c r="E81" s="22" t="s">
        <v>182</v>
      </c>
      <c r="F81" s="23" t="s">
        <v>364</v>
      </c>
      <c r="G81" s="16" t="s">
        <v>183</v>
      </c>
      <c r="H81" s="24">
        <v>13823068</v>
      </c>
      <c r="I81" s="24">
        <v>16786308.329999998</v>
      </c>
      <c r="J81" s="25">
        <v>30609376.330000002</v>
      </c>
      <c r="K81" s="24">
        <v>16140114.689999999</v>
      </c>
      <c r="L81" s="24">
        <v>14397519.83</v>
      </c>
      <c r="M81" s="24">
        <v>14397519.83</v>
      </c>
      <c r="N81" s="24">
        <v>14271494.949999999</v>
      </c>
      <c r="O81" s="25">
        <v>16211856.5</v>
      </c>
      <c r="P81" s="26">
        <f t="shared" si="2"/>
        <v>1.0415574769653162</v>
      </c>
      <c r="Q81" s="27">
        <f t="shared" si="3"/>
        <v>0.47036305721424015</v>
      </c>
    </row>
    <row r="82" spans="2:17" x14ac:dyDescent="0.2">
      <c r="B82" s="35"/>
      <c r="C82" s="36"/>
      <c r="D82" s="23" t="s">
        <v>279</v>
      </c>
      <c r="E82" s="22" t="s">
        <v>184</v>
      </c>
      <c r="F82" s="23" t="s">
        <v>365</v>
      </c>
      <c r="G82" s="16" t="s">
        <v>185</v>
      </c>
      <c r="H82" s="24">
        <v>18074640</v>
      </c>
      <c r="I82" s="24">
        <v>18094315.939999998</v>
      </c>
      <c r="J82" s="25">
        <v>36168955.940000005</v>
      </c>
      <c r="K82" s="24">
        <v>22097526.540000003</v>
      </c>
      <c r="L82" s="24">
        <v>12735560.24</v>
      </c>
      <c r="M82" s="24">
        <v>12735560.24</v>
      </c>
      <c r="N82" s="24">
        <v>12517294.359999999</v>
      </c>
      <c r="O82" s="25">
        <v>23433395.699999999</v>
      </c>
      <c r="P82" s="26">
        <f t="shared" si="2"/>
        <v>0.70460934436315192</v>
      </c>
      <c r="Q82" s="27">
        <f t="shared" si="3"/>
        <v>0.35211301816747986</v>
      </c>
    </row>
    <row r="83" spans="2:17" x14ac:dyDescent="0.2">
      <c r="B83" s="35"/>
      <c r="C83" s="36"/>
      <c r="D83" s="23" t="s">
        <v>279</v>
      </c>
      <c r="E83" s="22" t="s">
        <v>81</v>
      </c>
      <c r="F83" s="23" t="s">
        <v>366</v>
      </c>
      <c r="G83" s="16" t="s">
        <v>82</v>
      </c>
      <c r="H83" s="24">
        <v>102860181</v>
      </c>
      <c r="I83" s="24">
        <v>174562225.04000002</v>
      </c>
      <c r="J83" s="25">
        <v>277422406.04000002</v>
      </c>
      <c r="K83" s="24">
        <v>151819956.57000002</v>
      </c>
      <c r="L83" s="24">
        <v>102891554.48</v>
      </c>
      <c r="M83" s="24">
        <v>102891554.48</v>
      </c>
      <c r="N83" s="24">
        <v>102015067.94000001</v>
      </c>
      <c r="O83" s="25">
        <v>174530851.55999994</v>
      </c>
      <c r="P83" s="26">
        <f t="shared" si="2"/>
        <v>1.0003050109351841</v>
      </c>
      <c r="Q83" s="27">
        <f t="shared" si="3"/>
        <v>0.37088408232305731</v>
      </c>
    </row>
    <row r="84" spans="2:17" x14ac:dyDescent="0.2">
      <c r="B84" s="35"/>
      <c r="C84" s="36"/>
      <c r="D84" s="23" t="s">
        <v>279</v>
      </c>
      <c r="E84" s="22" t="s">
        <v>83</v>
      </c>
      <c r="F84" s="23" t="s">
        <v>367</v>
      </c>
      <c r="G84" s="16" t="s">
        <v>84</v>
      </c>
      <c r="H84" s="24">
        <v>223116695</v>
      </c>
      <c r="I84" s="24">
        <v>215439438.42000005</v>
      </c>
      <c r="J84" s="25">
        <v>438556133.42000008</v>
      </c>
      <c r="K84" s="24">
        <v>224750413.81999996</v>
      </c>
      <c r="L84" s="24">
        <v>139344436.44999996</v>
      </c>
      <c r="M84" s="24">
        <v>139344436.44999996</v>
      </c>
      <c r="N84" s="24">
        <v>137855511.30999997</v>
      </c>
      <c r="O84" s="25">
        <v>299211696.96999991</v>
      </c>
      <c r="P84" s="26">
        <f t="shared" si="2"/>
        <v>0.62453612648753132</v>
      </c>
      <c r="Q84" s="27">
        <f t="shared" si="3"/>
        <v>0.31773455170572523</v>
      </c>
    </row>
    <row r="85" spans="2:17" x14ac:dyDescent="0.2">
      <c r="B85" s="35"/>
      <c r="C85" s="36"/>
      <c r="D85" s="23" t="s">
        <v>279</v>
      </c>
      <c r="E85" s="22" t="s">
        <v>85</v>
      </c>
      <c r="F85" s="23" t="s">
        <v>368</v>
      </c>
      <c r="G85" s="16" t="s">
        <v>86</v>
      </c>
      <c r="H85" s="24">
        <v>39365561</v>
      </c>
      <c r="I85" s="24">
        <v>70473796.159999996</v>
      </c>
      <c r="J85" s="25">
        <v>109839357.16000001</v>
      </c>
      <c r="K85" s="24">
        <v>68408888.900000021</v>
      </c>
      <c r="L85" s="24">
        <v>43710384.480000012</v>
      </c>
      <c r="M85" s="24">
        <v>43710384.480000012</v>
      </c>
      <c r="N85" s="24">
        <v>42978338.710000008</v>
      </c>
      <c r="O85" s="25">
        <v>66128972.679999992</v>
      </c>
      <c r="P85" s="26">
        <f t="shared" si="2"/>
        <v>1.110371181551306</v>
      </c>
      <c r="Q85" s="27">
        <f t="shared" si="3"/>
        <v>0.39794829112417585</v>
      </c>
    </row>
    <row r="86" spans="2:17" x14ac:dyDescent="0.2">
      <c r="B86" s="35"/>
      <c r="C86" s="36"/>
      <c r="D86" s="23" t="s">
        <v>279</v>
      </c>
      <c r="E86" s="22" t="s">
        <v>64</v>
      </c>
      <c r="F86" s="23" t="s">
        <v>369</v>
      </c>
      <c r="G86" s="16" t="s">
        <v>65</v>
      </c>
      <c r="H86" s="24">
        <v>98456808</v>
      </c>
      <c r="I86" s="24">
        <v>79921875.960000008</v>
      </c>
      <c r="J86" s="25">
        <v>178378683.95999998</v>
      </c>
      <c r="K86" s="24">
        <v>121634869.96000004</v>
      </c>
      <c r="L86" s="24">
        <v>67085491.150000013</v>
      </c>
      <c r="M86" s="24">
        <v>67085491.150000013</v>
      </c>
      <c r="N86" s="24">
        <v>65792881.530000009</v>
      </c>
      <c r="O86" s="25">
        <v>111293192.80999997</v>
      </c>
      <c r="P86" s="26">
        <f t="shared" si="2"/>
        <v>0.6813697550503568</v>
      </c>
      <c r="Q86" s="27">
        <f t="shared" si="3"/>
        <v>0.3760846849001499</v>
      </c>
    </row>
    <row r="87" spans="2:17" x14ac:dyDescent="0.2">
      <c r="B87" s="35"/>
      <c r="C87" s="36"/>
      <c r="D87" s="23" t="s">
        <v>279</v>
      </c>
      <c r="E87" s="22" t="s">
        <v>87</v>
      </c>
      <c r="F87" s="23" t="s">
        <v>370</v>
      </c>
      <c r="G87" s="16" t="s">
        <v>88</v>
      </c>
      <c r="H87" s="24">
        <v>97601104</v>
      </c>
      <c r="I87" s="24">
        <v>77048499.930000007</v>
      </c>
      <c r="J87" s="25">
        <v>174649603.93000001</v>
      </c>
      <c r="K87" s="24">
        <v>101270229.59</v>
      </c>
      <c r="L87" s="24">
        <v>61918006.610000007</v>
      </c>
      <c r="M87" s="24">
        <v>61918006.610000007</v>
      </c>
      <c r="N87" s="24">
        <v>61203728.679999992</v>
      </c>
      <c r="O87" s="25">
        <v>112731597.31999999</v>
      </c>
      <c r="P87" s="26">
        <f t="shared" si="2"/>
        <v>0.63439862944583092</v>
      </c>
      <c r="Q87" s="27">
        <f t="shared" si="3"/>
        <v>0.35452703708859767</v>
      </c>
    </row>
    <row r="88" spans="2:17" x14ac:dyDescent="0.2">
      <c r="B88" s="35"/>
      <c r="C88" s="36"/>
      <c r="D88" s="23" t="s">
        <v>279</v>
      </c>
      <c r="E88" s="22" t="s">
        <v>60</v>
      </c>
      <c r="F88" s="23" t="s">
        <v>371</v>
      </c>
      <c r="G88" s="16" t="s">
        <v>61</v>
      </c>
      <c r="H88" s="24">
        <v>136665115</v>
      </c>
      <c r="I88" s="24">
        <v>73647392.450000003</v>
      </c>
      <c r="J88" s="25">
        <v>210312507.44999996</v>
      </c>
      <c r="K88" s="24">
        <v>128743463.09</v>
      </c>
      <c r="L88" s="24">
        <v>79277204.399999991</v>
      </c>
      <c r="M88" s="24">
        <v>79277204.399999991</v>
      </c>
      <c r="N88" s="24">
        <v>78376332.430000007</v>
      </c>
      <c r="O88" s="25">
        <v>131035303.05000004</v>
      </c>
      <c r="P88" s="26">
        <f t="shared" si="2"/>
        <v>0.58008369143800886</v>
      </c>
      <c r="Q88" s="27">
        <f t="shared" si="3"/>
        <v>0.37694954694431326</v>
      </c>
    </row>
    <row r="89" spans="2:17" x14ac:dyDescent="0.2">
      <c r="B89" s="35"/>
      <c r="C89" s="36"/>
      <c r="D89" s="23" t="s">
        <v>279</v>
      </c>
      <c r="E89" s="22" t="s">
        <v>89</v>
      </c>
      <c r="F89" s="23" t="s">
        <v>372</v>
      </c>
      <c r="G89" s="16" t="s">
        <v>90</v>
      </c>
      <c r="H89" s="24">
        <v>216885868</v>
      </c>
      <c r="I89" s="24">
        <v>131995323.30999999</v>
      </c>
      <c r="J89" s="25">
        <v>348881191.31</v>
      </c>
      <c r="K89" s="24">
        <v>200103769.02999997</v>
      </c>
      <c r="L89" s="24">
        <v>121129194.52</v>
      </c>
      <c r="M89" s="24">
        <v>121129194.52</v>
      </c>
      <c r="N89" s="24">
        <v>119465460.92</v>
      </c>
      <c r="O89" s="25">
        <v>227751996.79000002</v>
      </c>
      <c r="P89" s="26">
        <f t="shared" si="2"/>
        <v>0.55849279456050127</v>
      </c>
      <c r="Q89" s="27">
        <f t="shared" si="3"/>
        <v>0.34719324955632269</v>
      </c>
    </row>
    <row r="90" spans="2:17" x14ac:dyDescent="0.2">
      <c r="B90" s="35"/>
      <c r="C90" s="36"/>
      <c r="D90" s="23" t="s">
        <v>279</v>
      </c>
      <c r="E90" s="22" t="s">
        <v>20</v>
      </c>
      <c r="F90" s="23" t="s">
        <v>373</v>
      </c>
      <c r="G90" s="16" t="s">
        <v>21</v>
      </c>
      <c r="H90" s="24">
        <v>465545934</v>
      </c>
      <c r="I90" s="24">
        <v>431551352.14999998</v>
      </c>
      <c r="J90" s="25">
        <v>897097286.15000021</v>
      </c>
      <c r="K90" s="24">
        <v>580406446.08999979</v>
      </c>
      <c r="L90" s="24">
        <v>347036743.01999992</v>
      </c>
      <c r="M90" s="24">
        <v>347036743.01999992</v>
      </c>
      <c r="N90" s="24">
        <v>344148336.19999993</v>
      </c>
      <c r="O90" s="25">
        <v>550060543.13000023</v>
      </c>
      <c r="P90" s="26">
        <f t="shared" si="2"/>
        <v>0.74544039089384451</v>
      </c>
      <c r="Q90" s="27">
        <f t="shared" si="3"/>
        <v>0.38684404509721504</v>
      </c>
    </row>
    <row r="91" spans="2:17" x14ac:dyDescent="0.2">
      <c r="B91" s="35"/>
      <c r="C91" s="36"/>
      <c r="D91" s="23" t="s">
        <v>279</v>
      </c>
      <c r="E91" s="22" t="s">
        <v>91</v>
      </c>
      <c r="F91" s="23" t="s">
        <v>374</v>
      </c>
      <c r="G91" s="16" t="s">
        <v>92</v>
      </c>
      <c r="H91" s="24">
        <v>89059703</v>
      </c>
      <c r="I91" s="24">
        <v>80483149.950000003</v>
      </c>
      <c r="J91" s="25">
        <v>169542852.94999996</v>
      </c>
      <c r="K91" s="24">
        <v>99914385.60999997</v>
      </c>
      <c r="L91" s="24">
        <v>67207792.50999999</v>
      </c>
      <c r="M91" s="24">
        <v>67207792.50999999</v>
      </c>
      <c r="N91" s="24">
        <v>66345560.239999987</v>
      </c>
      <c r="O91" s="25">
        <v>102335060.44000003</v>
      </c>
      <c r="P91" s="26">
        <f t="shared" si="2"/>
        <v>0.75463750996340051</v>
      </c>
      <c r="Q91" s="27">
        <f t="shared" si="3"/>
        <v>0.39640593124748408</v>
      </c>
    </row>
    <row r="92" spans="2:17" x14ac:dyDescent="0.2">
      <c r="B92" s="35"/>
      <c r="C92" s="36"/>
      <c r="D92" s="23" t="s">
        <v>279</v>
      </c>
      <c r="E92" s="22" t="s">
        <v>93</v>
      </c>
      <c r="F92" s="23" t="s">
        <v>375</v>
      </c>
      <c r="G92" s="16" t="s">
        <v>94</v>
      </c>
      <c r="H92" s="24">
        <v>83585013</v>
      </c>
      <c r="I92" s="24">
        <v>77349254.569999993</v>
      </c>
      <c r="J92" s="25">
        <v>160934267.56999999</v>
      </c>
      <c r="K92" s="24">
        <v>91680684.37000002</v>
      </c>
      <c r="L92" s="24">
        <v>63964914.800000019</v>
      </c>
      <c r="M92" s="24">
        <v>63964914.800000019</v>
      </c>
      <c r="N92" s="24">
        <v>63023511.370000012</v>
      </c>
      <c r="O92" s="25">
        <v>96969352.769999981</v>
      </c>
      <c r="P92" s="26">
        <f t="shared" si="2"/>
        <v>0.76526774961439581</v>
      </c>
      <c r="Q92" s="27">
        <f t="shared" si="3"/>
        <v>0.39745988076888489</v>
      </c>
    </row>
    <row r="93" spans="2:17" x14ac:dyDescent="0.2">
      <c r="B93" s="35"/>
      <c r="C93" s="36"/>
      <c r="D93" s="23" t="s">
        <v>279</v>
      </c>
      <c r="E93" s="22" t="s">
        <v>42</v>
      </c>
      <c r="F93" s="23" t="s">
        <v>376</v>
      </c>
      <c r="G93" s="16" t="s">
        <v>43</v>
      </c>
      <c r="H93" s="24">
        <v>114282339</v>
      </c>
      <c r="I93" s="24">
        <v>36833394.869999997</v>
      </c>
      <c r="J93" s="25">
        <v>151115733.87000003</v>
      </c>
      <c r="K93" s="24">
        <v>77975939.900000006</v>
      </c>
      <c r="L93" s="24">
        <v>61695103.419999994</v>
      </c>
      <c r="M93" s="24">
        <v>61695103.419999994</v>
      </c>
      <c r="N93" s="24">
        <v>61695103.419999994</v>
      </c>
      <c r="O93" s="25">
        <v>89420630.450000003</v>
      </c>
      <c r="P93" s="26">
        <f t="shared" si="2"/>
        <v>0.53984809866378392</v>
      </c>
      <c r="Q93" s="27">
        <f t="shared" si="3"/>
        <v>0.40826393016808094</v>
      </c>
    </row>
    <row r="94" spans="2:17" x14ac:dyDescent="0.2">
      <c r="B94" s="35"/>
      <c r="C94" s="36"/>
      <c r="D94" s="23" t="s">
        <v>279</v>
      </c>
      <c r="E94" s="22" t="s">
        <v>95</v>
      </c>
      <c r="F94" s="23" t="s">
        <v>377</v>
      </c>
      <c r="G94" s="16" t="s">
        <v>96</v>
      </c>
      <c r="H94" s="24">
        <v>57649348</v>
      </c>
      <c r="I94" s="24">
        <v>61277381.650000006</v>
      </c>
      <c r="J94" s="25">
        <v>118926729.65000002</v>
      </c>
      <c r="K94" s="24">
        <v>57715838.559999987</v>
      </c>
      <c r="L94" s="24">
        <v>41190541.50999999</v>
      </c>
      <c r="M94" s="24">
        <v>41190541.50999999</v>
      </c>
      <c r="N94" s="24">
        <v>40635419.119999997</v>
      </c>
      <c r="O94" s="25">
        <v>77736188.140000015</v>
      </c>
      <c r="P94" s="26">
        <f t="shared" si="2"/>
        <v>0.71450142870653088</v>
      </c>
      <c r="Q94" s="27">
        <f t="shared" si="3"/>
        <v>0.34635225933836133</v>
      </c>
    </row>
    <row r="95" spans="2:17" x14ac:dyDescent="0.2">
      <c r="B95" s="35"/>
      <c r="C95" s="36"/>
      <c r="D95" s="23" t="s">
        <v>279</v>
      </c>
      <c r="E95" s="22" t="s">
        <v>72</v>
      </c>
      <c r="F95" s="23" t="s">
        <v>378</v>
      </c>
      <c r="G95" s="16" t="s">
        <v>73</v>
      </c>
      <c r="H95" s="24">
        <v>103068823</v>
      </c>
      <c r="I95" s="24">
        <v>83992890.950000003</v>
      </c>
      <c r="J95" s="25">
        <v>187061713.94999999</v>
      </c>
      <c r="K95" s="24">
        <v>110193934.03</v>
      </c>
      <c r="L95" s="24">
        <v>65791012.629999995</v>
      </c>
      <c r="M95" s="24">
        <v>65791012.629999995</v>
      </c>
      <c r="N95" s="24">
        <v>65050577.649999991</v>
      </c>
      <c r="O95" s="25">
        <v>121270701.32000004</v>
      </c>
      <c r="P95" s="26">
        <f t="shared" si="2"/>
        <v>0.63832117914066022</v>
      </c>
      <c r="Q95" s="27">
        <f t="shared" si="3"/>
        <v>0.35170752603916255</v>
      </c>
    </row>
    <row r="96" spans="2:17" x14ac:dyDescent="0.2">
      <c r="B96" s="35"/>
      <c r="C96" s="36"/>
      <c r="D96" s="23" t="s">
        <v>279</v>
      </c>
      <c r="E96" s="22" t="s">
        <v>62</v>
      </c>
      <c r="F96" s="23" t="s">
        <v>379</v>
      </c>
      <c r="G96" s="16" t="s">
        <v>63</v>
      </c>
      <c r="H96" s="24">
        <v>88477262</v>
      </c>
      <c r="I96" s="24">
        <v>72442850.810000002</v>
      </c>
      <c r="J96" s="25">
        <v>160920112.81</v>
      </c>
      <c r="K96" s="24">
        <v>93560664.630000025</v>
      </c>
      <c r="L96" s="24">
        <v>56872372.969999999</v>
      </c>
      <c r="M96" s="24">
        <v>56872372.969999999</v>
      </c>
      <c r="N96" s="24">
        <v>56217191.139999986</v>
      </c>
      <c r="O96" s="25">
        <v>104047739.83999999</v>
      </c>
      <c r="P96" s="26">
        <f t="shared" si="2"/>
        <v>0.64279083331037068</v>
      </c>
      <c r="Q96" s="27">
        <f t="shared" si="3"/>
        <v>0.35341991735458067</v>
      </c>
    </row>
    <row r="97" spans="2:17" x14ac:dyDescent="0.2">
      <c r="B97" s="35"/>
      <c r="C97" s="36"/>
      <c r="D97" s="23" t="s">
        <v>279</v>
      </c>
      <c r="E97" s="22" t="s">
        <v>186</v>
      </c>
      <c r="F97" s="23" t="s">
        <v>380</v>
      </c>
      <c r="G97" s="16" t="s">
        <v>187</v>
      </c>
      <c r="H97" s="24">
        <v>27908651</v>
      </c>
      <c r="I97" s="24">
        <v>15432759.43</v>
      </c>
      <c r="J97" s="25">
        <v>43341410.429999992</v>
      </c>
      <c r="K97" s="24">
        <v>26260558.800000001</v>
      </c>
      <c r="L97" s="24">
        <v>17393510.620000005</v>
      </c>
      <c r="M97" s="24">
        <v>17393510.620000005</v>
      </c>
      <c r="N97" s="24">
        <v>16497896.700000003</v>
      </c>
      <c r="O97" s="25">
        <v>25947899.809999995</v>
      </c>
      <c r="P97" s="26">
        <f t="shared" si="2"/>
        <v>0.62323007371441941</v>
      </c>
      <c r="Q97" s="27">
        <f t="shared" si="3"/>
        <v>0.40131390389548999</v>
      </c>
    </row>
    <row r="98" spans="2:17" x14ac:dyDescent="0.2">
      <c r="B98" s="35"/>
      <c r="C98" s="36"/>
      <c r="D98" s="23" t="s">
        <v>279</v>
      </c>
      <c r="E98" s="22" t="s">
        <v>97</v>
      </c>
      <c r="F98" s="23" t="s">
        <v>381</v>
      </c>
      <c r="G98" s="16" t="s">
        <v>98</v>
      </c>
      <c r="H98" s="24">
        <v>43475904</v>
      </c>
      <c r="I98" s="24">
        <v>84700925.149999991</v>
      </c>
      <c r="J98" s="25">
        <v>128176829.15000001</v>
      </c>
      <c r="K98" s="24">
        <v>80994788.179999992</v>
      </c>
      <c r="L98" s="24">
        <v>50348810.469999999</v>
      </c>
      <c r="M98" s="24">
        <v>50348810.469999999</v>
      </c>
      <c r="N98" s="24">
        <v>48483064.030000001</v>
      </c>
      <c r="O98" s="25">
        <v>77828018.679999977</v>
      </c>
      <c r="P98" s="26">
        <f t="shared" si="2"/>
        <v>1.1580854183043554</v>
      </c>
      <c r="Q98" s="27">
        <f t="shared" si="3"/>
        <v>0.39280742708246341</v>
      </c>
    </row>
    <row r="99" spans="2:17" x14ac:dyDescent="0.2">
      <c r="B99" s="35"/>
      <c r="C99" s="36"/>
      <c r="D99" s="23" t="s">
        <v>279</v>
      </c>
      <c r="E99" s="22" t="s">
        <v>99</v>
      </c>
      <c r="F99" s="23" t="s">
        <v>382</v>
      </c>
      <c r="G99" s="16" t="s">
        <v>100</v>
      </c>
      <c r="H99" s="24">
        <v>49083811</v>
      </c>
      <c r="I99" s="24">
        <v>111088629.02</v>
      </c>
      <c r="J99" s="25">
        <v>160172440.02000001</v>
      </c>
      <c r="K99" s="24">
        <v>95605055.830000013</v>
      </c>
      <c r="L99" s="24">
        <v>69388462.659999996</v>
      </c>
      <c r="M99" s="24">
        <v>69388462.659999996</v>
      </c>
      <c r="N99" s="24">
        <v>67987967.579999998</v>
      </c>
      <c r="O99" s="25">
        <v>90783977.360000014</v>
      </c>
      <c r="P99" s="26">
        <f t="shared" si="2"/>
        <v>1.4136730878537527</v>
      </c>
      <c r="Q99" s="27">
        <f t="shared" si="3"/>
        <v>0.43321099841730432</v>
      </c>
    </row>
    <row r="100" spans="2:17" x14ac:dyDescent="0.2">
      <c r="B100" s="35"/>
      <c r="C100" s="36"/>
      <c r="D100" s="23" t="s">
        <v>279</v>
      </c>
      <c r="E100" s="22" t="s">
        <v>44</v>
      </c>
      <c r="F100" s="23" t="s">
        <v>383</v>
      </c>
      <c r="G100" s="16" t="s">
        <v>45</v>
      </c>
      <c r="H100" s="24">
        <v>106020353</v>
      </c>
      <c r="I100" s="24">
        <v>49357530.560000002</v>
      </c>
      <c r="J100" s="25">
        <v>155377883.55999994</v>
      </c>
      <c r="K100" s="24">
        <v>107332962.91000003</v>
      </c>
      <c r="L100" s="24">
        <v>84557471.580000028</v>
      </c>
      <c r="M100" s="24">
        <v>84557471.580000028</v>
      </c>
      <c r="N100" s="24">
        <v>83413717.530000031</v>
      </c>
      <c r="O100" s="25">
        <v>70820411.979999989</v>
      </c>
      <c r="P100" s="26">
        <f t="shared" si="2"/>
        <v>0.79755885721301101</v>
      </c>
      <c r="Q100" s="27">
        <f t="shared" si="3"/>
        <v>0.54420532473881811</v>
      </c>
    </row>
    <row r="101" spans="2:17" x14ac:dyDescent="0.2">
      <c r="B101" s="35"/>
      <c r="C101" s="36"/>
      <c r="D101" s="23" t="s">
        <v>279</v>
      </c>
      <c r="E101" s="22" t="s">
        <v>188</v>
      </c>
      <c r="F101" s="23" t="s">
        <v>384</v>
      </c>
      <c r="G101" s="16" t="s">
        <v>189</v>
      </c>
      <c r="H101" s="24">
        <v>10059939</v>
      </c>
      <c r="I101" s="24">
        <v>18786912.440000001</v>
      </c>
      <c r="J101" s="25">
        <v>28846851.439999998</v>
      </c>
      <c r="K101" s="24">
        <v>22149463.09</v>
      </c>
      <c r="L101" s="24">
        <v>8146851.4000000013</v>
      </c>
      <c r="M101" s="24">
        <v>8146851.4000000013</v>
      </c>
      <c r="N101" s="24">
        <v>7601459.7400000012</v>
      </c>
      <c r="O101" s="25">
        <v>20700000.040000003</v>
      </c>
      <c r="P101" s="26">
        <f t="shared" si="2"/>
        <v>0.80983109340921466</v>
      </c>
      <c r="Q101" s="27">
        <f t="shared" si="3"/>
        <v>0.28241735209629526</v>
      </c>
    </row>
    <row r="102" spans="2:17" x14ac:dyDescent="0.2">
      <c r="B102" s="35"/>
      <c r="C102" s="36"/>
      <c r="D102" s="23" t="s">
        <v>279</v>
      </c>
      <c r="E102" s="22" t="s">
        <v>190</v>
      </c>
      <c r="F102" s="23" t="s">
        <v>385</v>
      </c>
      <c r="G102" s="16" t="s">
        <v>191</v>
      </c>
      <c r="H102" s="24">
        <v>53967091</v>
      </c>
      <c r="I102" s="24">
        <v>26289193.300000001</v>
      </c>
      <c r="J102" s="25">
        <v>80256284.299999997</v>
      </c>
      <c r="K102" s="24">
        <v>50000603.320000008</v>
      </c>
      <c r="L102" s="24">
        <v>37568236.420000009</v>
      </c>
      <c r="M102" s="24">
        <v>37568236.420000009</v>
      </c>
      <c r="N102" s="24">
        <v>36809502.170000009</v>
      </c>
      <c r="O102" s="25">
        <v>42688047.879999988</v>
      </c>
      <c r="P102" s="26">
        <f t="shared" si="2"/>
        <v>0.69613232293732508</v>
      </c>
      <c r="Q102" s="27">
        <f t="shared" si="3"/>
        <v>0.46810336097256888</v>
      </c>
    </row>
    <row r="103" spans="2:17" x14ac:dyDescent="0.2">
      <c r="B103" s="35"/>
      <c r="C103" s="36"/>
      <c r="D103" s="23" t="s">
        <v>279</v>
      </c>
      <c r="E103" s="22" t="s">
        <v>192</v>
      </c>
      <c r="F103" s="23" t="s">
        <v>386</v>
      </c>
      <c r="G103" s="16" t="s">
        <v>193</v>
      </c>
      <c r="H103" s="24">
        <v>6459128</v>
      </c>
      <c r="I103" s="24">
        <v>12331557.949999999</v>
      </c>
      <c r="J103" s="25">
        <v>18790685.949999999</v>
      </c>
      <c r="K103" s="24">
        <v>14528197.09</v>
      </c>
      <c r="L103" s="24">
        <v>4621501.1900000004</v>
      </c>
      <c r="M103" s="24">
        <v>4621501.1900000004</v>
      </c>
      <c r="N103" s="24">
        <v>4096812.91</v>
      </c>
      <c r="O103" s="25">
        <v>14169184.76</v>
      </c>
      <c r="P103" s="26">
        <f t="shared" si="2"/>
        <v>0.71549924231258466</v>
      </c>
      <c r="Q103" s="27">
        <f t="shared" si="3"/>
        <v>0.24594638015330145</v>
      </c>
    </row>
    <row r="104" spans="2:17" x14ac:dyDescent="0.2">
      <c r="B104" s="35"/>
      <c r="C104" s="36"/>
      <c r="D104" s="23" t="s">
        <v>279</v>
      </c>
      <c r="E104" s="22" t="s">
        <v>194</v>
      </c>
      <c r="F104" s="23" t="s">
        <v>387</v>
      </c>
      <c r="G104" s="16" t="s">
        <v>195</v>
      </c>
      <c r="H104" s="24">
        <v>23016164</v>
      </c>
      <c r="I104" s="24">
        <v>17731793.670000002</v>
      </c>
      <c r="J104" s="25">
        <v>40747957.670000002</v>
      </c>
      <c r="K104" s="24">
        <v>24517470.27</v>
      </c>
      <c r="L104" s="24">
        <v>15265455.140000001</v>
      </c>
      <c r="M104" s="24">
        <v>15265455.140000001</v>
      </c>
      <c r="N104" s="24">
        <v>14328126.609999999</v>
      </c>
      <c r="O104" s="25">
        <v>25482502.529999997</v>
      </c>
      <c r="P104" s="26">
        <f t="shared" si="2"/>
        <v>0.66324932078169063</v>
      </c>
      <c r="Q104" s="27">
        <f t="shared" si="3"/>
        <v>0.37463117203635793</v>
      </c>
    </row>
    <row r="105" spans="2:17" x14ac:dyDescent="0.2">
      <c r="B105" s="35"/>
      <c r="C105" s="36"/>
      <c r="D105" s="23" t="s">
        <v>279</v>
      </c>
      <c r="E105" s="22" t="s">
        <v>196</v>
      </c>
      <c r="F105" s="23" t="s">
        <v>388</v>
      </c>
      <c r="G105" s="16" t="s">
        <v>197</v>
      </c>
      <c r="H105" s="24">
        <v>20712691</v>
      </c>
      <c r="I105" s="24">
        <v>26380090.489999998</v>
      </c>
      <c r="J105" s="25">
        <v>47092781.490000002</v>
      </c>
      <c r="K105" s="24">
        <v>25574427.799999997</v>
      </c>
      <c r="L105" s="24">
        <v>18025390.419999991</v>
      </c>
      <c r="M105" s="24">
        <v>18025390.419999991</v>
      </c>
      <c r="N105" s="24">
        <v>17262631</v>
      </c>
      <c r="O105" s="25">
        <v>29067391.07</v>
      </c>
      <c r="P105" s="26">
        <f t="shared" si="2"/>
        <v>0.87025825953759417</v>
      </c>
      <c r="Q105" s="27">
        <f t="shared" si="3"/>
        <v>0.38276334184736194</v>
      </c>
    </row>
    <row r="106" spans="2:17" x14ac:dyDescent="0.2">
      <c r="B106" s="35"/>
      <c r="C106" s="36"/>
      <c r="D106" s="23" t="s">
        <v>279</v>
      </c>
      <c r="E106" s="22" t="s">
        <v>198</v>
      </c>
      <c r="F106" s="23" t="s">
        <v>389</v>
      </c>
      <c r="G106" s="16" t="s">
        <v>199</v>
      </c>
      <c r="H106" s="24">
        <v>17794594</v>
      </c>
      <c r="I106" s="24">
        <v>25281743.510000002</v>
      </c>
      <c r="J106" s="25">
        <v>43076337.509999998</v>
      </c>
      <c r="K106" s="24">
        <v>22995051.27</v>
      </c>
      <c r="L106" s="24">
        <v>17702302.080000006</v>
      </c>
      <c r="M106" s="24">
        <v>17702302.080000006</v>
      </c>
      <c r="N106" s="24">
        <v>17294889.840000004</v>
      </c>
      <c r="O106" s="25">
        <v>25374035.429999996</v>
      </c>
      <c r="P106" s="26">
        <f t="shared" si="2"/>
        <v>0.9948134854889078</v>
      </c>
      <c r="Q106" s="27">
        <f t="shared" si="3"/>
        <v>0.41095188456749571</v>
      </c>
    </row>
    <row r="107" spans="2:17" x14ac:dyDescent="0.2">
      <c r="B107" s="35"/>
      <c r="C107" s="36"/>
      <c r="D107" s="23" t="s">
        <v>279</v>
      </c>
      <c r="E107" s="22" t="s">
        <v>200</v>
      </c>
      <c r="F107" s="23" t="s">
        <v>390</v>
      </c>
      <c r="G107" s="16" t="s">
        <v>201</v>
      </c>
      <c r="H107" s="24">
        <v>4711134</v>
      </c>
      <c r="I107" s="24">
        <v>12790400.890000001</v>
      </c>
      <c r="J107" s="25">
        <v>17501534.890000001</v>
      </c>
      <c r="K107" s="24">
        <v>12426780.5</v>
      </c>
      <c r="L107" s="24">
        <v>5148244.7299999995</v>
      </c>
      <c r="M107" s="24">
        <v>5148244.7299999995</v>
      </c>
      <c r="N107" s="24">
        <v>4762720.76</v>
      </c>
      <c r="O107" s="25">
        <v>12353290.159999998</v>
      </c>
      <c r="P107" s="26">
        <f t="shared" si="2"/>
        <v>1.0927824871888594</v>
      </c>
      <c r="Q107" s="27">
        <f t="shared" si="3"/>
        <v>0.29415961299152082</v>
      </c>
    </row>
    <row r="108" spans="2:17" x14ac:dyDescent="0.2">
      <c r="B108" s="35"/>
      <c r="C108" s="36"/>
      <c r="D108" s="23" t="s">
        <v>279</v>
      </c>
      <c r="E108" s="22" t="s">
        <v>218</v>
      </c>
      <c r="F108" s="23" t="s">
        <v>391</v>
      </c>
      <c r="G108" s="16" t="s">
        <v>219</v>
      </c>
      <c r="H108" s="24">
        <v>4461173</v>
      </c>
      <c r="I108" s="24">
        <v>8375074.1500000004</v>
      </c>
      <c r="J108" s="25">
        <v>12836247.15</v>
      </c>
      <c r="K108" s="24">
        <v>9349371.4800000004</v>
      </c>
      <c r="L108" s="24">
        <v>3756483.6299999994</v>
      </c>
      <c r="M108" s="24">
        <v>3756483.6299999994</v>
      </c>
      <c r="N108" s="24">
        <v>3280688.13</v>
      </c>
      <c r="O108" s="25">
        <v>9079763.5199999996</v>
      </c>
      <c r="P108" s="26">
        <f t="shared" si="2"/>
        <v>0.84203944343785808</v>
      </c>
      <c r="Q108" s="27">
        <f t="shared" si="3"/>
        <v>0.29264656453736165</v>
      </c>
    </row>
    <row r="109" spans="2:17" x14ac:dyDescent="0.2">
      <c r="B109" s="35"/>
      <c r="C109" s="36"/>
      <c r="D109" s="23" t="s">
        <v>279</v>
      </c>
      <c r="E109" s="22" t="s">
        <v>66</v>
      </c>
      <c r="F109" s="23" t="s">
        <v>392</v>
      </c>
      <c r="G109" s="16" t="s">
        <v>67</v>
      </c>
      <c r="H109" s="24">
        <v>14609426</v>
      </c>
      <c r="I109" s="24">
        <v>32162638.34</v>
      </c>
      <c r="J109" s="25">
        <v>46772064.340000004</v>
      </c>
      <c r="K109" s="24">
        <v>26688370.49000001</v>
      </c>
      <c r="L109" s="24">
        <v>18194884.170000006</v>
      </c>
      <c r="M109" s="24">
        <v>18194884.170000006</v>
      </c>
      <c r="N109" s="24">
        <v>17188259.079999998</v>
      </c>
      <c r="O109" s="25">
        <v>28577180.169999991</v>
      </c>
      <c r="P109" s="26">
        <f t="shared" si="2"/>
        <v>1.2454208789585577</v>
      </c>
      <c r="Q109" s="27">
        <f t="shared" si="3"/>
        <v>0.38901178356670335</v>
      </c>
    </row>
    <row r="110" spans="2:17" x14ac:dyDescent="0.2">
      <c r="B110" s="35"/>
      <c r="C110" s="36"/>
      <c r="D110" s="23" t="s">
        <v>279</v>
      </c>
      <c r="E110" s="22" t="s">
        <v>79</v>
      </c>
      <c r="F110" s="23" t="s">
        <v>393</v>
      </c>
      <c r="G110" s="16" t="s">
        <v>80</v>
      </c>
      <c r="H110" s="24">
        <v>17036019</v>
      </c>
      <c r="I110" s="24">
        <v>30426250.68</v>
      </c>
      <c r="J110" s="25">
        <v>47462269.68</v>
      </c>
      <c r="K110" s="24">
        <v>27252972.179999996</v>
      </c>
      <c r="L110" s="24">
        <v>17319293.130000003</v>
      </c>
      <c r="M110" s="24">
        <v>17319293.130000003</v>
      </c>
      <c r="N110" s="24">
        <v>16544478.259999998</v>
      </c>
      <c r="O110" s="25">
        <v>30142976.549999997</v>
      </c>
      <c r="P110" s="26">
        <f t="shared" si="2"/>
        <v>1.016627953396859</v>
      </c>
      <c r="Q110" s="27">
        <f t="shared" si="3"/>
        <v>0.36490655096711766</v>
      </c>
    </row>
    <row r="111" spans="2:17" x14ac:dyDescent="0.2">
      <c r="B111" s="35"/>
      <c r="C111" s="36"/>
      <c r="D111" s="23" t="s">
        <v>279</v>
      </c>
      <c r="E111" s="22" t="s">
        <v>202</v>
      </c>
      <c r="F111" s="23" t="s">
        <v>394</v>
      </c>
      <c r="G111" s="16" t="s">
        <v>203</v>
      </c>
      <c r="H111" s="24">
        <v>17386328</v>
      </c>
      <c r="I111" s="24">
        <v>34819671.039999999</v>
      </c>
      <c r="J111" s="25">
        <v>52205999.039999999</v>
      </c>
      <c r="K111" s="24">
        <v>31741636.190000005</v>
      </c>
      <c r="L111" s="24">
        <v>21232408.059999999</v>
      </c>
      <c r="M111" s="24">
        <v>21232408.059999999</v>
      </c>
      <c r="N111" s="24">
        <v>20671191.040000003</v>
      </c>
      <c r="O111" s="25">
        <v>30973590.979999997</v>
      </c>
      <c r="P111" s="26">
        <f t="shared" si="2"/>
        <v>1.2212129013095807</v>
      </c>
      <c r="Q111" s="27">
        <f t="shared" si="3"/>
        <v>0.40670437211117871</v>
      </c>
    </row>
    <row r="112" spans="2:17" x14ac:dyDescent="0.2">
      <c r="B112" s="35"/>
      <c r="C112" s="36"/>
      <c r="D112" s="23" t="s">
        <v>279</v>
      </c>
      <c r="E112" s="22" t="s">
        <v>204</v>
      </c>
      <c r="F112" s="23" t="s">
        <v>395</v>
      </c>
      <c r="G112" s="16" t="s">
        <v>205</v>
      </c>
      <c r="H112" s="24">
        <v>24299422</v>
      </c>
      <c r="I112" s="24">
        <v>25253895.48</v>
      </c>
      <c r="J112" s="25">
        <v>49553317.479999997</v>
      </c>
      <c r="K112" s="24">
        <v>25536635.399999999</v>
      </c>
      <c r="L112" s="24">
        <v>16671563.630000001</v>
      </c>
      <c r="M112" s="24">
        <v>16671563.630000001</v>
      </c>
      <c r="N112" s="24">
        <v>15804977.630000001</v>
      </c>
      <c r="O112" s="25">
        <v>32881753.850000001</v>
      </c>
      <c r="P112" s="26">
        <f t="shared" si="2"/>
        <v>0.68608889668239847</v>
      </c>
      <c r="Q112" s="27">
        <f t="shared" si="3"/>
        <v>0.33643688208622441</v>
      </c>
    </row>
    <row r="113" spans="2:17" x14ac:dyDescent="0.2">
      <c r="B113" s="35"/>
      <c r="C113" s="36"/>
      <c r="D113" s="23" t="s">
        <v>279</v>
      </c>
      <c r="E113" s="22" t="s">
        <v>206</v>
      </c>
      <c r="F113" s="23" t="s">
        <v>396</v>
      </c>
      <c r="G113" s="16" t="s">
        <v>207</v>
      </c>
      <c r="H113" s="24">
        <v>11663319</v>
      </c>
      <c r="I113" s="24">
        <v>26147217.43</v>
      </c>
      <c r="J113" s="25">
        <v>37810536.429999992</v>
      </c>
      <c r="K113" s="24">
        <v>30693828.459999997</v>
      </c>
      <c r="L113" s="24">
        <v>14368487.880000001</v>
      </c>
      <c r="M113" s="24">
        <v>14368487.880000001</v>
      </c>
      <c r="N113" s="24">
        <v>13818186.930000002</v>
      </c>
      <c r="O113" s="25">
        <v>23442048.549999997</v>
      </c>
      <c r="P113" s="26">
        <f t="shared" si="2"/>
        <v>1.2319381712872639</v>
      </c>
      <c r="Q113" s="27">
        <f t="shared" si="3"/>
        <v>0.38001280163271156</v>
      </c>
    </row>
    <row r="114" spans="2:17" x14ac:dyDescent="0.2">
      <c r="B114" s="35"/>
      <c r="C114" s="36"/>
      <c r="D114" s="23" t="s">
        <v>279</v>
      </c>
      <c r="E114" s="22" t="s">
        <v>208</v>
      </c>
      <c r="F114" s="23" t="s">
        <v>397</v>
      </c>
      <c r="G114" s="16" t="s">
        <v>209</v>
      </c>
      <c r="H114" s="24">
        <v>14173580</v>
      </c>
      <c r="I114" s="24">
        <v>21879608.710000001</v>
      </c>
      <c r="J114" s="25">
        <v>36053188.710000001</v>
      </c>
      <c r="K114" s="24">
        <v>21027484.529999997</v>
      </c>
      <c r="L114" s="24">
        <v>15300628.599999998</v>
      </c>
      <c r="M114" s="24">
        <v>15300628.599999998</v>
      </c>
      <c r="N114" s="24">
        <v>14443211.649999999</v>
      </c>
      <c r="O114" s="25">
        <v>20752560.109999999</v>
      </c>
      <c r="P114" s="26">
        <f t="shared" si="2"/>
        <v>1.0795175671919162</v>
      </c>
      <c r="Q114" s="27">
        <f t="shared" si="3"/>
        <v>0.42439043944415639</v>
      </c>
    </row>
    <row r="115" spans="2:17" x14ac:dyDescent="0.2">
      <c r="B115" s="35"/>
      <c r="C115" s="36"/>
      <c r="D115" s="23" t="s">
        <v>279</v>
      </c>
      <c r="E115" s="22" t="s">
        <v>210</v>
      </c>
      <c r="F115" s="23" t="s">
        <v>398</v>
      </c>
      <c r="G115" s="16" t="s">
        <v>211</v>
      </c>
      <c r="H115" s="24">
        <v>11397803</v>
      </c>
      <c r="I115" s="24">
        <v>15090093.470000001</v>
      </c>
      <c r="J115" s="25">
        <v>26487896.469999999</v>
      </c>
      <c r="K115" s="24">
        <v>15092327.349999998</v>
      </c>
      <c r="L115" s="24">
        <v>11199819.73</v>
      </c>
      <c r="M115" s="24">
        <v>11199819.73</v>
      </c>
      <c r="N115" s="24">
        <v>10827472.199999997</v>
      </c>
      <c r="O115" s="25">
        <v>15288076.740000002</v>
      </c>
      <c r="P115" s="26">
        <f t="shared" si="2"/>
        <v>0.98262969889898966</v>
      </c>
      <c r="Q115" s="27">
        <f t="shared" si="3"/>
        <v>0.42282782789810569</v>
      </c>
    </row>
    <row r="116" spans="2:17" x14ac:dyDescent="0.2">
      <c r="B116" s="35"/>
      <c r="C116" s="36"/>
      <c r="D116" s="23" t="s">
        <v>279</v>
      </c>
      <c r="E116" s="22" t="s">
        <v>36</v>
      </c>
      <c r="F116" s="23" t="s">
        <v>399</v>
      </c>
      <c r="G116" s="16" t="s">
        <v>37</v>
      </c>
      <c r="H116" s="24">
        <v>12623800</v>
      </c>
      <c r="I116" s="24">
        <v>29788585.030000001</v>
      </c>
      <c r="J116" s="25">
        <v>42412385.030000001</v>
      </c>
      <c r="K116" s="24">
        <v>24834426.459999997</v>
      </c>
      <c r="L116" s="24">
        <v>16883415.270000003</v>
      </c>
      <c r="M116" s="24">
        <v>16883415.270000003</v>
      </c>
      <c r="N116" s="24">
        <v>16241522.380000001</v>
      </c>
      <c r="O116" s="25">
        <v>25528969.759999998</v>
      </c>
      <c r="P116" s="26">
        <f t="shared" si="2"/>
        <v>1.3374273412126303</v>
      </c>
      <c r="Q116" s="27">
        <f t="shared" si="3"/>
        <v>0.3980774780304781</v>
      </c>
    </row>
    <row r="117" spans="2:17" x14ac:dyDescent="0.2">
      <c r="B117" s="35"/>
      <c r="C117" s="36"/>
      <c r="D117" s="23" t="s">
        <v>279</v>
      </c>
      <c r="E117" s="22" t="s">
        <v>212</v>
      </c>
      <c r="F117" s="23" t="s">
        <v>400</v>
      </c>
      <c r="G117" s="16" t="s">
        <v>213</v>
      </c>
      <c r="H117" s="24">
        <v>11696860</v>
      </c>
      <c r="I117" s="24">
        <v>22115166.289999999</v>
      </c>
      <c r="J117" s="25">
        <v>33812026.289999999</v>
      </c>
      <c r="K117" s="24">
        <v>24566993.620000001</v>
      </c>
      <c r="L117" s="24">
        <v>9311579.6199999992</v>
      </c>
      <c r="M117" s="24">
        <v>9311579.6199999992</v>
      </c>
      <c r="N117" s="24">
        <v>8820466.2499999981</v>
      </c>
      <c r="O117" s="25">
        <v>24500446.670000002</v>
      </c>
      <c r="P117" s="26">
        <f t="shared" si="2"/>
        <v>0.79607515350273483</v>
      </c>
      <c r="Q117" s="27">
        <f t="shared" si="3"/>
        <v>0.27539253460103708</v>
      </c>
    </row>
    <row r="118" spans="2:17" x14ac:dyDescent="0.2">
      <c r="B118" s="35"/>
      <c r="C118" s="36"/>
      <c r="D118" s="23" t="s">
        <v>279</v>
      </c>
      <c r="E118" s="22" t="s">
        <v>34</v>
      </c>
      <c r="F118" s="23" t="s">
        <v>401</v>
      </c>
      <c r="G118" s="16" t="s">
        <v>35</v>
      </c>
      <c r="H118" s="24">
        <v>12421748</v>
      </c>
      <c r="I118" s="24">
        <v>30308635.07</v>
      </c>
      <c r="J118" s="25">
        <v>42730383.07</v>
      </c>
      <c r="K118" s="24">
        <v>27086610.77</v>
      </c>
      <c r="L118" s="24">
        <v>16065565.449999999</v>
      </c>
      <c r="M118" s="24">
        <v>16065565.449999999</v>
      </c>
      <c r="N118" s="24">
        <v>15370242.789999999</v>
      </c>
      <c r="O118" s="25">
        <v>26664817.620000001</v>
      </c>
      <c r="P118" s="26">
        <f t="shared" si="2"/>
        <v>1.2933417623671</v>
      </c>
      <c r="Q118" s="27">
        <f t="shared" si="3"/>
        <v>0.37597522642569653</v>
      </c>
    </row>
    <row r="119" spans="2:17" x14ac:dyDescent="0.2">
      <c r="B119" s="35"/>
      <c r="C119" s="36"/>
      <c r="D119" s="23" t="s">
        <v>279</v>
      </c>
      <c r="E119" s="22" t="s">
        <v>46</v>
      </c>
      <c r="F119" s="23" t="s">
        <v>402</v>
      </c>
      <c r="G119" s="16" t="s">
        <v>47</v>
      </c>
      <c r="H119" s="24">
        <v>130998097</v>
      </c>
      <c r="I119" s="24">
        <v>120458614.48</v>
      </c>
      <c r="J119" s="25">
        <v>251456711.48000002</v>
      </c>
      <c r="K119" s="24">
        <v>137980836.31999999</v>
      </c>
      <c r="L119" s="24">
        <v>102217571.48999999</v>
      </c>
      <c r="M119" s="24">
        <v>102217571.48999999</v>
      </c>
      <c r="N119" s="24">
        <v>101093816.34</v>
      </c>
      <c r="O119" s="25">
        <v>149239139.99000001</v>
      </c>
      <c r="P119" s="26">
        <f t="shared" si="2"/>
        <v>0.78029814043787216</v>
      </c>
      <c r="Q119" s="27">
        <f t="shared" si="3"/>
        <v>0.4065016634011378</v>
      </c>
    </row>
    <row r="120" spans="2:17" x14ac:dyDescent="0.2">
      <c r="B120" s="35"/>
      <c r="C120" s="36"/>
      <c r="D120" s="23" t="s">
        <v>279</v>
      </c>
      <c r="E120" s="22" t="s">
        <v>26</v>
      </c>
      <c r="F120" s="23" t="s">
        <v>403</v>
      </c>
      <c r="G120" s="16" t="s">
        <v>27</v>
      </c>
      <c r="H120" s="24">
        <v>32349937</v>
      </c>
      <c r="I120" s="24">
        <v>150773364.03999999</v>
      </c>
      <c r="J120" s="25">
        <v>183123301.03999999</v>
      </c>
      <c r="K120" s="24">
        <v>111130078.90000001</v>
      </c>
      <c r="L120" s="24">
        <v>82663719.220000014</v>
      </c>
      <c r="M120" s="24">
        <v>82663719.220000014</v>
      </c>
      <c r="N120" s="24">
        <v>82347661.190000013</v>
      </c>
      <c r="O120" s="25">
        <v>100459581.81999999</v>
      </c>
      <c r="P120" s="26">
        <f t="shared" si="2"/>
        <v>2.5552976879058531</v>
      </c>
      <c r="Q120" s="27">
        <f t="shared" si="3"/>
        <v>0.4514101632644969</v>
      </c>
    </row>
    <row r="121" spans="2:17" x14ac:dyDescent="0.2">
      <c r="B121" s="35"/>
      <c r="C121" s="36"/>
      <c r="D121" s="23" t="s">
        <v>279</v>
      </c>
      <c r="E121" s="22" t="s">
        <v>48</v>
      </c>
      <c r="F121" s="23" t="s">
        <v>404</v>
      </c>
      <c r="G121" s="16" t="s">
        <v>49</v>
      </c>
      <c r="H121" s="24">
        <v>141706702</v>
      </c>
      <c r="I121" s="24">
        <v>12044023.370000001</v>
      </c>
      <c r="J121" s="25">
        <v>153750725.37</v>
      </c>
      <c r="K121" s="24">
        <v>83576516.090000004</v>
      </c>
      <c r="L121" s="24">
        <v>58919434.079999998</v>
      </c>
      <c r="M121" s="24">
        <v>58919434.079999998</v>
      </c>
      <c r="N121" s="24">
        <v>57937995.57</v>
      </c>
      <c r="O121" s="25">
        <v>94831291.289999977</v>
      </c>
      <c r="P121" s="26">
        <f t="shared" si="2"/>
        <v>0.41578438597773587</v>
      </c>
      <c r="Q121" s="27">
        <f t="shared" si="3"/>
        <v>0.38321402346695149</v>
      </c>
    </row>
    <row r="122" spans="2:17" x14ac:dyDescent="0.2">
      <c r="B122" s="35"/>
      <c r="C122" s="36"/>
      <c r="D122" s="23" t="s">
        <v>279</v>
      </c>
      <c r="E122" s="22" t="s">
        <v>56</v>
      </c>
      <c r="F122" s="23" t="s">
        <v>405</v>
      </c>
      <c r="G122" s="16" t="s">
        <v>57</v>
      </c>
      <c r="H122" s="24">
        <v>42130354</v>
      </c>
      <c r="I122" s="24">
        <v>-7547618.8400000017</v>
      </c>
      <c r="J122" s="25">
        <v>34582735.159999996</v>
      </c>
      <c r="K122" s="24">
        <v>26790809.320000004</v>
      </c>
      <c r="L122" s="24">
        <v>24830093.40000001</v>
      </c>
      <c r="M122" s="24">
        <v>24830093.40000001</v>
      </c>
      <c r="N122" s="24">
        <v>24830093.40000001</v>
      </c>
      <c r="O122" s="25">
        <v>9752641.7599999979</v>
      </c>
      <c r="P122" s="26">
        <f t="shared" si="2"/>
        <v>0.58936351211290583</v>
      </c>
      <c r="Q122" s="27">
        <f t="shared" si="3"/>
        <v>0.71799102312530949</v>
      </c>
    </row>
    <row r="123" spans="2:17" x14ac:dyDescent="0.2">
      <c r="B123" s="35"/>
      <c r="C123" s="36"/>
      <c r="D123" s="23" t="s">
        <v>279</v>
      </c>
      <c r="E123" s="22" t="s">
        <v>247</v>
      </c>
      <c r="F123" s="23" t="s">
        <v>406</v>
      </c>
      <c r="G123" s="16" t="s">
        <v>248</v>
      </c>
      <c r="H123" s="24">
        <v>16056483</v>
      </c>
      <c r="I123" s="24">
        <v>2274251.7800000003</v>
      </c>
      <c r="J123" s="25">
        <v>18330734.780000001</v>
      </c>
      <c r="K123" s="24">
        <v>9164003.8800000008</v>
      </c>
      <c r="L123" s="24">
        <v>7123987.3400000017</v>
      </c>
      <c r="M123" s="24">
        <v>7123987.3400000017</v>
      </c>
      <c r="N123" s="24">
        <v>7123987.3400000017</v>
      </c>
      <c r="O123" s="25">
        <v>11206747.439999996</v>
      </c>
      <c r="P123" s="26">
        <f t="shared" si="2"/>
        <v>0.44368292483478489</v>
      </c>
      <c r="Q123" s="27">
        <f t="shared" si="3"/>
        <v>0.38863621265050025</v>
      </c>
    </row>
    <row r="124" spans="2:17" x14ac:dyDescent="0.2">
      <c r="B124" s="35"/>
      <c r="C124" s="36"/>
      <c r="D124" s="23" t="s">
        <v>279</v>
      </c>
      <c r="E124" s="22" t="s">
        <v>31</v>
      </c>
      <c r="F124" s="23" t="s">
        <v>407</v>
      </c>
      <c r="G124" s="16" t="s">
        <v>32</v>
      </c>
      <c r="H124" s="24">
        <v>14187878</v>
      </c>
      <c r="I124" s="24">
        <v>32280390.790000003</v>
      </c>
      <c r="J124" s="25">
        <v>46468268.789999999</v>
      </c>
      <c r="K124" s="24">
        <v>27907181.329999994</v>
      </c>
      <c r="L124" s="24">
        <v>18755519.509999998</v>
      </c>
      <c r="M124" s="24">
        <v>18755519.509999998</v>
      </c>
      <c r="N124" s="24">
        <v>18049135.59</v>
      </c>
      <c r="O124" s="25">
        <v>27712749.280000001</v>
      </c>
      <c r="P124" s="26">
        <f t="shared" si="2"/>
        <v>1.321939722768972</v>
      </c>
      <c r="Q124" s="27">
        <f t="shared" si="3"/>
        <v>0.40361993244810096</v>
      </c>
    </row>
    <row r="125" spans="2:17" x14ac:dyDescent="0.2">
      <c r="B125" s="35"/>
      <c r="C125" s="36"/>
      <c r="D125" s="23" t="s">
        <v>279</v>
      </c>
      <c r="E125" s="22" t="s">
        <v>214</v>
      </c>
      <c r="F125" s="23" t="s">
        <v>408</v>
      </c>
      <c r="G125" s="16" t="s">
        <v>215</v>
      </c>
      <c r="H125" s="24">
        <v>10863750</v>
      </c>
      <c r="I125" s="24">
        <v>9908504.9800000004</v>
      </c>
      <c r="J125" s="25">
        <v>20772254.98</v>
      </c>
      <c r="K125" s="24">
        <v>11969769.720000001</v>
      </c>
      <c r="L125" s="24">
        <v>8908408.8599999994</v>
      </c>
      <c r="M125" s="24">
        <v>8908408.8599999994</v>
      </c>
      <c r="N125" s="24">
        <v>8754709.4699999988</v>
      </c>
      <c r="O125" s="25">
        <v>11863846.119999997</v>
      </c>
      <c r="P125" s="26">
        <f t="shared" si="2"/>
        <v>0.82001232171211591</v>
      </c>
      <c r="Q125" s="27">
        <f t="shared" si="3"/>
        <v>0.42886094305010303</v>
      </c>
    </row>
    <row r="126" spans="2:17" x14ac:dyDescent="0.2">
      <c r="B126" s="35"/>
      <c r="C126" s="36"/>
      <c r="D126" s="23" t="s">
        <v>279</v>
      </c>
      <c r="E126" s="22" t="s">
        <v>250</v>
      </c>
      <c r="F126" s="23" t="s">
        <v>409</v>
      </c>
      <c r="G126" s="16" t="s">
        <v>251</v>
      </c>
      <c r="H126" s="24">
        <v>546858</v>
      </c>
      <c r="I126" s="24">
        <v>-41381.239999999991</v>
      </c>
      <c r="J126" s="25">
        <v>505476.76</v>
      </c>
      <c r="K126" s="24">
        <v>225721.58000000002</v>
      </c>
      <c r="L126" s="24">
        <v>79452.110000000015</v>
      </c>
      <c r="M126" s="24">
        <v>79452.110000000015</v>
      </c>
      <c r="N126" s="24">
        <v>79452.11</v>
      </c>
      <c r="O126" s="25">
        <v>426024.64999999997</v>
      </c>
      <c r="P126" s="26">
        <f t="shared" si="2"/>
        <v>0.1452883746786186</v>
      </c>
      <c r="Q126" s="27">
        <f t="shared" si="3"/>
        <v>0.15718251814386089</v>
      </c>
    </row>
    <row r="127" spans="2:17" x14ac:dyDescent="0.2">
      <c r="B127" s="35"/>
      <c r="C127" s="36"/>
      <c r="D127" s="23" t="s">
        <v>279</v>
      </c>
      <c r="E127" s="22" t="s">
        <v>249</v>
      </c>
      <c r="F127" s="23" t="s">
        <v>320</v>
      </c>
      <c r="G127" s="16" t="s">
        <v>6</v>
      </c>
      <c r="H127" s="24">
        <v>135036</v>
      </c>
      <c r="I127" s="24">
        <v>1795739.68</v>
      </c>
      <c r="J127" s="25">
        <v>1930775.68</v>
      </c>
      <c r="K127" s="24">
        <v>1086639.4100000001</v>
      </c>
      <c r="L127" s="24">
        <v>985172.72</v>
      </c>
      <c r="M127" s="24">
        <v>985172.72</v>
      </c>
      <c r="N127" s="24">
        <v>985172.72</v>
      </c>
      <c r="O127" s="25">
        <v>945602.96</v>
      </c>
      <c r="P127" s="26">
        <f t="shared" si="2"/>
        <v>7.2956302023164188</v>
      </c>
      <c r="Q127" s="27">
        <f t="shared" si="3"/>
        <v>0.51024711477617124</v>
      </c>
    </row>
    <row r="128" spans="2:17" x14ac:dyDescent="0.2">
      <c r="B128" s="35"/>
      <c r="C128" s="36"/>
      <c r="D128" s="23" t="s">
        <v>279</v>
      </c>
      <c r="E128" s="22" t="s">
        <v>74</v>
      </c>
      <c r="F128" s="23" t="s">
        <v>317</v>
      </c>
      <c r="G128" s="16" t="s">
        <v>52</v>
      </c>
      <c r="H128" s="24">
        <v>26409480</v>
      </c>
      <c r="I128" s="24">
        <v>4389104.83</v>
      </c>
      <c r="J128" s="25">
        <v>30798584.830000002</v>
      </c>
      <c r="K128" s="24">
        <v>11546725.279999999</v>
      </c>
      <c r="L128" s="24">
        <v>8314760.6400000015</v>
      </c>
      <c r="M128" s="24">
        <v>8314760.6400000015</v>
      </c>
      <c r="N128" s="24">
        <v>8314760.6400000015</v>
      </c>
      <c r="O128" s="25">
        <v>22483824.190000005</v>
      </c>
      <c r="P128" s="26">
        <f t="shared" si="2"/>
        <v>0.31483999836422383</v>
      </c>
      <c r="Q128" s="27">
        <f t="shared" si="3"/>
        <v>0.26997216547108477</v>
      </c>
    </row>
    <row r="129" spans="2:17" x14ac:dyDescent="0.2">
      <c r="B129" s="35"/>
      <c r="C129" s="36"/>
      <c r="D129" s="23" t="s">
        <v>279</v>
      </c>
      <c r="E129" s="22" t="s">
        <v>216</v>
      </c>
      <c r="F129" s="23" t="s">
        <v>410</v>
      </c>
      <c r="G129" s="16" t="s">
        <v>217</v>
      </c>
      <c r="H129" s="24">
        <v>14964216</v>
      </c>
      <c r="I129" s="24">
        <v>18490084.629999999</v>
      </c>
      <c r="J129" s="25">
        <v>33454300.630000003</v>
      </c>
      <c r="K129" s="24">
        <v>20303432.869999997</v>
      </c>
      <c r="L129" s="24">
        <v>11957244.32</v>
      </c>
      <c r="M129" s="24">
        <v>11957244.32</v>
      </c>
      <c r="N129" s="24">
        <v>11775892.540000001</v>
      </c>
      <c r="O129" s="25">
        <v>21497056.310000002</v>
      </c>
      <c r="P129" s="26">
        <f t="shared" si="2"/>
        <v>0.79905584896662818</v>
      </c>
      <c r="Q129" s="27">
        <f t="shared" si="3"/>
        <v>0.35742024477646356</v>
      </c>
    </row>
    <row r="130" spans="2:17" x14ac:dyDescent="0.2">
      <c r="B130" s="35"/>
      <c r="C130" s="36"/>
      <c r="D130" s="23" t="s">
        <v>279</v>
      </c>
      <c r="E130" s="22" t="s">
        <v>33</v>
      </c>
      <c r="F130" s="23" t="s">
        <v>411</v>
      </c>
      <c r="G130" s="16" t="s">
        <v>9</v>
      </c>
      <c r="H130" s="24">
        <v>225540523</v>
      </c>
      <c r="I130" s="24">
        <v>511833483.23000008</v>
      </c>
      <c r="J130" s="25">
        <v>737374006.22999978</v>
      </c>
      <c r="K130" s="24">
        <v>197169511.19000012</v>
      </c>
      <c r="L130" s="24">
        <v>149643016.99999997</v>
      </c>
      <c r="M130" s="24">
        <v>149643016.99999997</v>
      </c>
      <c r="N130" s="24">
        <v>149497072.34999996</v>
      </c>
      <c r="O130" s="25">
        <v>587730989.22999978</v>
      </c>
      <c r="P130" s="26">
        <f t="shared" si="2"/>
        <v>0.66348616651917569</v>
      </c>
      <c r="Q130" s="27">
        <f t="shared" si="3"/>
        <v>0.20294045590932278</v>
      </c>
    </row>
    <row r="131" spans="2:17" x14ac:dyDescent="0.2">
      <c r="B131" s="35"/>
      <c r="C131" s="36"/>
      <c r="D131" s="23" t="s">
        <v>279</v>
      </c>
      <c r="E131" s="22" t="s">
        <v>13</v>
      </c>
      <c r="F131" s="23" t="s">
        <v>411</v>
      </c>
      <c r="G131" s="16" t="s">
        <v>9</v>
      </c>
      <c r="H131" s="24">
        <v>56059747</v>
      </c>
      <c r="I131" s="24">
        <v>-1392020.900000005</v>
      </c>
      <c r="J131" s="25">
        <v>54667726.099999994</v>
      </c>
      <c r="K131" s="24">
        <v>13803212.530000001</v>
      </c>
      <c r="L131" s="24">
        <v>5865855.6499999994</v>
      </c>
      <c r="M131" s="24">
        <v>5865855.6499999994</v>
      </c>
      <c r="N131" s="24">
        <v>5865855.6499999994</v>
      </c>
      <c r="O131" s="25">
        <v>48801870.45000001</v>
      </c>
      <c r="P131" s="26">
        <f t="shared" si="2"/>
        <v>0.10463578528101455</v>
      </c>
      <c r="Q131" s="27">
        <f t="shared" si="3"/>
        <v>0.10730015803602265</v>
      </c>
    </row>
    <row r="132" spans="2:17" ht="25.5" x14ac:dyDescent="0.2">
      <c r="B132" s="35"/>
      <c r="C132" s="36"/>
      <c r="D132" s="23" t="s">
        <v>279</v>
      </c>
      <c r="E132" s="22" t="s">
        <v>22</v>
      </c>
      <c r="F132" s="23" t="s">
        <v>412</v>
      </c>
      <c r="G132" s="16" t="s">
        <v>23</v>
      </c>
      <c r="H132" s="24">
        <v>36358149</v>
      </c>
      <c r="I132" s="24">
        <v>1624251.9500000002</v>
      </c>
      <c r="J132" s="25">
        <v>37982400.950000003</v>
      </c>
      <c r="K132" s="24">
        <v>9905242.1499999966</v>
      </c>
      <c r="L132" s="24">
        <v>9134944.9599999953</v>
      </c>
      <c r="M132" s="24">
        <v>9134944.9599999953</v>
      </c>
      <c r="N132" s="24">
        <v>9134944.9599999953</v>
      </c>
      <c r="O132" s="25">
        <v>28847455.989999998</v>
      </c>
      <c r="P132" s="26">
        <f t="shared" si="2"/>
        <v>0.25124890048720566</v>
      </c>
      <c r="Q132" s="27">
        <f t="shared" si="3"/>
        <v>0.24050467404694159</v>
      </c>
    </row>
    <row r="133" spans="2:17" x14ac:dyDescent="0.2">
      <c r="B133" s="35"/>
      <c r="C133" s="36"/>
      <c r="D133" s="23" t="s">
        <v>279</v>
      </c>
      <c r="E133" s="22" t="s">
        <v>58</v>
      </c>
      <c r="F133" s="23" t="s">
        <v>413</v>
      </c>
      <c r="G133" s="16" t="s">
        <v>59</v>
      </c>
      <c r="H133" s="24">
        <v>0</v>
      </c>
      <c r="I133" s="24">
        <v>7513145.2700000005</v>
      </c>
      <c r="J133" s="25">
        <v>7513145.2700000005</v>
      </c>
      <c r="K133" s="24">
        <v>7082346.2700000005</v>
      </c>
      <c r="L133" s="24">
        <v>1699884.4100000004</v>
      </c>
      <c r="M133" s="24">
        <v>1699884.4100000004</v>
      </c>
      <c r="N133" s="24">
        <v>1699884.41</v>
      </c>
      <c r="O133" s="25">
        <v>5813260.8600000003</v>
      </c>
      <c r="P133" s="26"/>
      <c r="Q133" s="27">
        <f t="shared" si="3"/>
        <v>0.2262546974550913</v>
      </c>
    </row>
    <row r="134" spans="2:17" x14ac:dyDescent="0.2">
      <c r="B134" s="35"/>
      <c r="C134" s="36"/>
      <c r="D134" s="23" t="s">
        <v>279</v>
      </c>
      <c r="E134" s="22" t="s">
        <v>269</v>
      </c>
      <c r="F134" s="23" t="s">
        <v>440</v>
      </c>
      <c r="G134" s="16" t="s">
        <v>1</v>
      </c>
      <c r="H134" s="24">
        <v>0</v>
      </c>
      <c r="I134" s="24">
        <v>160721941</v>
      </c>
      <c r="J134" s="25">
        <v>160721941</v>
      </c>
      <c r="K134" s="24">
        <v>136383.28</v>
      </c>
      <c r="L134" s="24">
        <v>0</v>
      </c>
      <c r="M134" s="24">
        <v>0</v>
      </c>
      <c r="N134" s="24">
        <v>0</v>
      </c>
      <c r="O134" s="25">
        <v>160721941</v>
      </c>
      <c r="P134" s="26"/>
      <c r="Q134" s="27">
        <f t="shared" si="3"/>
        <v>0</v>
      </c>
    </row>
    <row r="135" spans="2:17" x14ac:dyDescent="0.2">
      <c r="B135" s="35"/>
      <c r="C135" s="36"/>
      <c r="D135" s="23" t="s">
        <v>280</v>
      </c>
      <c r="E135" s="22" t="s">
        <v>10</v>
      </c>
      <c r="F135" s="23" t="s">
        <v>414</v>
      </c>
      <c r="G135" s="16" t="s">
        <v>9</v>
      </c>
      <c r="H135" s="24">
        <v>26148260</v>
      </c>
      <c r="I135" s="24">
        <v>0</v>
      </c>
      <c r="J135" s="25">
        <v>26148260</v>
      </c>
      <c r="K135" s="24">
        <v>25838107.02</v>
      </c>
      <c r="L135" s="24">
        <v>20085163.369999997</v>
      </c>
      <c r="M135" s="24">
        <v>20085163.369999997</v>
      </c>
      <c r="N135" s="24">
        <v>20085163.369999997</v>
      </c>
      <c r="O135" s="25">
        <v>6063096.6299999999</v>
      </c>
      <c r="P135" s="26">
        <f t="shared" si="2"/>
        <v>0.76812619157068185</v>
      </c>
      <c r="Q135" s="27">
        <f t="shared" si="3"/>
        <v>0.76812619157068185</v>
      </c>
    </row>
    <row r="136" spans="2:17" x14ac:dyDescent="0.2">
      <c r="B136" s="35"/>
      <c r="C136" s="36"/>
      <c r="D136" s="23" t="s">
        <v>280</v>
      </c>
      <c r="E136" s="22" t="s">
        <v>8</v>
      </c>
      <c r="F136" s="23" t="s">
        <v>415</v>
      </c>
      <c r="G136" s="16" t="s">
        <v>9</v>
      </c>
      <c r="H136" s="24">
        <v>12100000</v>
      </c>
      <c r="I136" s="24">
        <v>113970</v>
      </c>
      <c r="J136" s="25">
        <v>12213970</v>
      </c>
      <c r="K136" s="24">
        <v>5943213.0699999994</v>
      </c>
      <c r="L136" s="24">
        <v>1607762.3399999996</v>
      </c>
      <c r="M136" s="24">
        <v>1607762.3399999996</v>
      </c>
      <c r="N136" s="24">
        <v>1607762.3399999999</v>
      </c>
      <c r="O136" s="25">
        <v>10606207.66</v>
      </c>
      <c r="P136" s="26">
        <f t="shared" si="2"/>
        <v>0.132872920661157</v>
      </c>
      <c r="Q136" s="27">
        <f t="shared" si="3"/>
        <v>0.13163306770853372</v>
      </c>
    </row>
    <row r="137" spans="2:17" ht="25.5" x14ac:dyDescent="0.2">
      <c r="B137" s="35"/>
      <c r="C137" s="36"/>
      <c r="D137" s="23" t="s">
        <v>280</v>
      </c>
      <c r="E137" s="22" t="s">
        <v>266</v>
      </c>
      <c r="F137" s="23" t="s">
        <v>416</v>
      </c>
      <c r="G137" s="16" t="s">
        <v>15</v>
      </c>
      <c r="H137" s="24">
        <v>23000000</v>
      </c>
      <c r="I137" s="24">
        <v>-11500000</v>
      </c>
      <c r="J137" s="25">
        <v>11500000</v>
      </c>
      <c r="K137" s="24">
        <v>11391798</v>
      </c>
      <c r="L137" s="24">
        <v>0</v>
      </c>
      <c r="M137" s="24">
        <v>0</v>
      </c>
      <c r="N137" s="24">
        <v>0</v>
      </c>
      <c r="O137" s="25">
        <v>11500000</v>
      </c>
      <c r="P137" s="26"/>
      <c r="Q137" s="27">
        <f t="shared" si="3"/>
        <v>0</v>
      </c>
    </row>
    <row r="138" spans="2:17" x14ac:dyDescent="0.2">
      <c r="B138" s="35"/>
      <c r="C138" s="36"/>
      <c r="D138" s="23" t="s">
        <v>280</v>
      </c>
      <c r="E138" s="22" t="s">
        <v>226</v>
      </c>
      <c r="F138" s="23" t="s">
        <v>417</v>
      </c>
      <c r="G138" s="16" t="s">
        <v>47</v>
      </c>
      <c r="H138" s="24">
        <v>0</v>
      </c>
      <c r="I138" s="24">
        <v>4037065.6399999997</v>
      </c>
      <c r="J138" s="25">
        <v>4037065.6399999997</v>
      </c>
      <c r="K138" s="24">
        <v>4037065.6399999997</v>
      </c>
      <c r="L138" s="24">
        <v>3583074.81</v>
      </c>
      <c r="M138" s="24">
        <v>3583074.81</v>
      </c>
      <c r="N138" s="24">
        <v>3583074.81</v>
      </c>
      <c r="O138" s="25">
        <v>453990.82999999984</v>
      </c>
      <c r="P138" s="26"/>
      <c r="Q138" s="27">
        <f t="shared" si="3"/>
        <v>0.88754435263529685</v>
      </c>
    </row>
    <row r="139" spans="2:17" x14ac:dyDescent="0.2">
      <c r="B139" s="35"/>
      <c r="C139" s="36"/>
      <c r="D139" s="23" t="s">
        <v>280</v>
      </c>
      <c r="E139" s="22" t="s">
        <v>0</v>
      </c>
      <c r="F139" s="23" t="s">
        <v>418</v>
      </c>
      <c r="G139" s="16" t="s">
        <v>1</v>
      </c>
      <c r="H139" s="24">
        <v>0</v>
      </c>
      <c r="I139" s="24">
        <v>992935</v>
      </c>
      <c r="J139" s="25">
        <v>992935</v>
      </c>
      <c r="K139" s="24">
        <v>974387.54</v>
      </c>
      <c r="L139" s="24">
        <v>974387.54</v>
      </c>
      <c r="M139" s="24">
        <v>974387.54</v>
      </c>
      <c r="N139" s="24">
        <v>974387.54</v>
      </c>
      <c r="O139" s="25">
        <v>18547.459999999963</v>
      </c>
      <c r="P139" s="26"/>
      <c r="Q139" s="27">
        <f t="shared" si="3"/>
        <v>0.9813205698258195</v>
      </c>
    </row>
    <row r="140" spans="2:17" x14ac:dyDescent="0.2">
      <c r="B140" s="35"/>
      <c r="C140" s="36"/>
      <c r="D140" s="23" t="s">
        <v>280</v>
      </c>
      <c r="E140" s="22" t="s">
        <v>267</v>
      </c>
      <c r="F140" s="23" t="s">
        <v>419</v>
      </c>
      <c r="G140" s="16" t="s">
        <v>1</v>
      </c>
      <c r="H140" s="24">
        <v>20000000</v>
      </c>
      <c r="I140" s="24">
        <v>0</v>
      </c>
      <c r="J140" s="25">
        <v>20000000</v>
      </c>
      <c r="K140" s="24">
        <v>0</v>
      </c>
      <c r="L140" s="24">
        <v>0</v>
      </c>
      <c r="M140" s="24">
        <v>0</v>
      </c>
      <c r="N140" s="24">
        <v>0</v>
      </c>
      <c r="O140" s="25">
        <v>20000000</v>
      </c>
      <c r="P140" s="26">
        <f t="shared" ref="P140:P163" si="4">+L140/H140</f>
        <v>0</v>
      </c>
      <c r="Q140" s="27">
        <f t="shared" ref="Q140:Q164" si="5">+L140/J140</f>
        <v>0</v>
      </c>
    </row>
    <row r="141" spans="2:17" x14ac:dyDescent="0.2">
      <c r="B141" s="35"/>
      <c r="C141" s="36"/>
      <c r="D141" s="23" t="s">
        <v>280</v>
      </c>
      <c r="E141" s="22" t="s">
        <v>12</v>
      </c>
      <c r="F141" s="23" t="s">
        <v>420</v>
      </c>
      <c r="G141" s="16" t="s">
        <v>1</v>
      </c>
      <c r="H141" s="24">
        <v>13300000</v>
      </c>
      <c r="I141" s="24">
        <v>11500000</v>
      </c>
      <c r="J141" s="25">
        <v>24800000</v>
      </c>
      <c r="K141" s="24">
        <v>22843500</v>
      </c>
      <c r="L141" s="24">
        <v>0</v>
      </c>
      <c r="M141" s="24">
        <v>0</v>
      </c>
      <c r="N141" s="24">
        <v>0</v>
      </c>
      <c r="O141" s="25">
        <v>24800000</v>
      </c>
      <c r="P141" s="26"/>
      <c r="Q141" s="27">
        <f t="shared" si="5"/>
        <v>0</v>
      </c>
    </row>
    <row r="142" spans="2:17" ht="25.5" x14ac:dyDescent="0.2">
      <c r="B142" s="35"/>
      <c r="C142" s="36"/>
      <c r="D142" s="23" t="s">
        <v>280</v>
      </c>
      <c r="E142" s="22" t="s">
        <v>220</v>
      </c>
      <c r="F142" s="23" t="s">
        <v>421</v>
      </c>
      <c r="G142" s="16" t="s">
        <v>1</v>
      </c>
      <c r="H142" s="24">
        <v>0</v>
      </c>
      <c r="I142" s="24">
        <v>4598</v>
      </c>
      <c r="J142" s="25">
        <v>4598</v>
      </c>
      <c r="K142" s="24">
        <v>4598</v>
      </c>
      <c r="L142" s="24">
        <v>4598</v>
      </c>
      <c r="M142" s="24">
        <v>4598</v>
      </c>
      <c r="N142" s="24">
        <v>4598</v>
      </c>
      <c r="O142" s="25">
        <v>0</v>
      </c>
      <c r="P142" s="26"/>
      <c r="Q142" s="27">
        <f t="shared" si="5"/>
        <v>1</v>
      </c>
    </row>
    <row r="143" spans="2:17" ht="25.5" x14ac:dyDescent="0.2">
      <c r="B143" s="35"/>
      <c r="C143" s="36"/>
      <c r="D143" s="23" t="s">
        <v>280</v>
      </c>
      <c r="E143" s="22" t="s">
        <v>222</v>
      </c>
      <c r="F143" s="23" t="s">
        <v>422</v>
      </c>
      <c r="G143" s="16" t="s">
        <v>1</v>
      </c>
      <c r="H143" s="24">
        <v>0</v>
      </c>
      <c r="I143" s="24">
        <v>1228564.22</v>
      </c>
      <c r="J143" s="25">
        <v>1228564.22</v>
      </c>
      <c r="K143" s="24">
        <v>0</v>
      </c>
      <c r="L143" s="24">
        <v>0</v>
      </c>
      <c r="M143" s="24">
        <v>0</v>
      </c>
      <c r="N143" s="24">
        <v>0</v>
      </c>
      <c r="O143" s="25">
        <v>1228564.22</v>
      </c>
      <c r="P143" s="26"/>
      <c r="Q143" s="27">
        <f t="shared" si="5"/>
        <v>0</v>
      </c>
    </row>
    <row r="144" spans="2:17" x14ac:dyDescent="0.2">
      <c r="B144" s="35"/>
      <c r="C144" s="36"/>
      <c r="D144" s="23" t="s">
        <v>280</v>
      </c>
      <c r="E144" s="22" t="s">
        <v>5</v>
      </c>
      <c r="F144" s="23" t="s">
        <v>423</v>
      </c>
      <c r="G144" s="16" t="s">
        <v>6</v>
      </c>
      <c r="H144" s="24">
        <v>6000000</v>
      </c>
      <c r="I144" s="24">
        <v>217821.5</v>
      </c>
      <c r="J144" s="25">
        <v>6217821.5</v>
      </c>
      <c r="K144" s="24">
        <v>6130570.5</v>
      </c>
      <c r="L144" s="24">
        <v>217821.5</v>
      </c>
      <c r="M144" s="24">
        <v>217821.5</v>
      </c>
      <c r="N144" s="24">
        <v>217821.5</v>
      </c>
      <c r="O144" s="25">
        <v>6000000</v>
      </c>
      <c r="P144" s="26">
        <f t="shared" si="4"/>
        <v>3.6303583333333334E-2</v>
      </c>
      <c r="Q144" s="27">
        <f t="shared" si="5"/>
        <v>3.5031803341411455E-2</v>
      </c>
    </row>
    <row r="145" spans="2:17" x14ac:dyDescent="0.2">
      <c r="B145" s="35"/>
      <c r="C145" s="36"/>
      <c r="D145" s="23" t="s">
        <v>280</v>
      </c>
      <c r="E145" s="22" t="s">
        <v>11</v>
      </c>
      <c r="F145" s="23" t="s">
        <v>424</v>
      </c>
      <c r="G145" s="16" t="s">
        <v>9</v>
      </c>
      <c r="H145" s="24">
        <v>1622391.15</v>
      </c>
      <c r="I145" s="24">
        <v>0</v>
      </c>
      <c r="J145" s="25">
        <v>1622391.15</v>
      </c>
      <c r="K145" s="24">
        <v>445250</v>
      </c>
      <c r="L145" s="24">
        <v>0</v>
      </c>
      <c r="M145" s="24">
        <v>0</v>
      </c>
      <c r="N145" s="24">
        <v>0</v>
      </c>
      <c r="O145" s="25">
        <v>1622391.15</v>
      </c>
      <c r="P145" s="26">
        <f t="shared" si="4"/>
        <v>0</v>
      </c>
      <c r="Q145" s="27">
        <f t="shared" si="5"/>
        <v>0</v>
      </c>
    </row>
    <row r="146" spans="2:17" ht="25.5" x14ac:dyDescent="0.2">
      <c r="B146" s="35"/>
      <c r="C146" s="36"/>
      <c r="D146" s="23" t="s">
        <v>280</v>
      </c>
      <c r="E146" s="22" t="s">
        <v>264</v>
      </c>
      <c r="F146" s="23" t="s">
        <v>425</v>
      </c>
      <c r="G146" s="16" t="s">
        <v>9</v>
      </c>
      <c r="H146" s="24">
        <v>8667624.7300000004</v>
      </c>
      <c r="I146" s="24">
        <v>0</v>
      </c>
      <c r="J146" s="25">
        <v>8667624.7300000004</v>
      </c>
      <c r="K146" s="24">
        <v>8447517</v>
      </c>
      <c r="L146" s="24">
        <v>0</v>
      </c>
      <c r="M146" s="24">
        <v>0</v>
      </c>
      <c r="N146" s="24">
        <v>0</v>
      </c>
      <c r="O146" s="25">
        <v>8667624.7300000004</v>
      </c>
      <c r="P146" s="26"/>
      <c r="Q146" s="27">
        <f t="shared" si="5"/>
        <v>0</v>
      </c>
    </row>
    <row r="147" spans="2:17" ht="25.5" x14ac:dyDescent="0.2">
      <c r="B147" s="35"/>
      <c r="C147" s="36"/>
      <c r="D147" s="23" t="s">
        <v>280</v>
      </c>
      <c r="E147" s="22" t="s">
        <v>2</v>
      </c>
      <c r="F147" s="23" t="s">
        <v>426</v>
      </c>
      <c r="G147" s="16" t="s">
        <v>1</v>
      </c>
      <c r="H147" s="24">
        <v>0</v>
      </c>
      <c r="I147" s="24">
        <v>43011760.210000001</v>
      </c>
      <c r="J147" s="25">
        <v>43011760.210000001</v>
      </c>
      <c r="K147" s="24">
        <v>34920317.270000003</v>
      </c>
      <c r="L147" s="24">
        <v>16692039.880000001</v>
      </c>
      <c r="M147" s="24">
        <v>16692039.880000001</v>
      </c>
      <c r="N147" s="24">
        <v>16692039.879999997</v>
      </c>
      <c r="O147" s="25">
        <v>26319720.329999998</v>
      </c>
      <c r="P147" s="26"/>
      <c r="Q147" s="27">
        <f t="shared" si="5"/>
        <v>0.38808083646200536</v>
      </c>
    </row>
    <row r="148" spans="2:17" x14ac:dyDescent="0.2">
      <c r="B148" s="35"/>
      <c r="C148" s="36"/>
      <c r="D148" s="23" t="s">
        <v>280</v>
      </c>
      <c r="E148" s="22" t="s">
        <v>221</v>
      </c>
      <c r="F148" s="23" t="s">
        <v>441</v>
      </c>
      <c r="G148" s="16" t="s">
        <v>90</v>
      </c>
      <c r="H148" s="24">
        <v>0</v>
      </c>
      <c r="I148" s="24">
        <v>705311.29</v>
      </c>
      <c r="J148" s="25">
        <v>705311.29</v>
      </c>
      <c r="K148" s="24">
        <v>0</v>
      </c>
      <c r="L148" s="24">
        <v>0</v>
      </c>
      <c r="M148" s="24">
        <v>0</v>
      </c>
      <c r="N148" s="24">
        <v>0</v>
      </c>
      <c r="O148" s="25">
        <v>705311.29</v>
      </c>
      <c r="P148" s="26"/>
      <c r="Q148" s="27">
        <f t="shared" si="5"/>
        <v>0</v>
      </c>
    </row>
    <row r="149" spans="2:17" x14ac:dyDescent="0.2">
      <c r="B149" s="35"/>
      <c r="C149" s="36"/>
      <c r="D149" s="23" t="s">
        <v>280</v>
      </c>
      <c r="E149" s="22" t="s">
        <v>53</v>
      </c>
      <c r="F149" s="23" t="s">
        <v>442</v>
      </c>
      <c r="G149" s="16" t="s">
        <v>54</v>
      </c>
      <c r="H149" s="24">
        <v>0</v>
      </c>
      <c r="I149" s="24">
        <v>549885.91</v>
      </c>
      <c r="J149" s="25">
        <v>549885.91</v>
      </c>
      <c r="K149" s="24">
        <v>438480</v>
      </c>
      <c r="L149" s="24">
        <v>438480</v>
      </c>
      <c r="M149" s="24">
        <v>438480</v>
      </c>
      <c r="N149" s="24">
        <v>438480</v>
      </c>
      <c r="O149" s="25">
        <v>111405.91000000003</v>
      </c>
      <c r="P149" s="26"/>
      <c r="Q149" s="27">
        <f t="shared" si="5"/>
        <v>0.79740177376066967</v>
      </c>
    </row>
    <row r="150" spans="2:17" x14ac:dyDescent="0.2">
      <c r="B150" s="35"/>
      <c r="C150" s="36"/>
      <c r="D150" s="23" t="s">
        <v>280</v>
      </c>
      <c r="E150" s="22" t="s">
        <v>55</v>
      </c>
      <c r="F150" s="23" t="s">
        <v>443</v>
      </c>
      <c r="G150" s="16" t="s">
        <v>1</v>
      </c>
      <c r="H150" s="24">
        <v>0</v>
      </c>
      <c r="I150" s="24">
        <v>417751.4</v>
      </c>
      <c r="J150" s="25">
        <v>417751.4</v>
      </c>
      <c r="K150" s="24">
        <v>266800</v>
      </c>
      <c r="L150" s="24">
        <v>62640</v>
      </c>
      <c r="M150" s="24">
        <v>62640</v>
      </c>
      <c r="N150" s="24">
        <v>62640</v>
      </c>
      <c r="O150" s="25">
        <v>355111.4</v>
      </c>
      <c r="P150" s="26"/>
      <c r="Q150" s="27">
        <f t="shared" si="5"/>
        <v>0.14994563752509266</v>
      </c>
    </row>
    <row r="151" spans="2:17" x14ac:dyDescent="0.2">
      <c r="B151" s="35"/>
      <c r="C151" s="36"/>
      <c r="D151" s="23" t="s">
        <v>280</v>
      </c>
      <c r="E151" s="22" t="s">
        <v>101</v>
      </c>
      <c r="F151" s="23" t="s">
        <v>444</v>
      </c>
      <c r="G151" s="16" t="s">
        <v>102</v>
      </c>
      <c r="H151" s="24">
        <v>0</v>
      </c>
      <c r="I151" s="24">
        <v>68348649.849999994</v>
      </c>
      <c r="J151" s="25">
        <v>68348649.849999994</v>
      </c>
      <c r="K151" s="24">
        <v>59024446.399999999</v>
      </c>
      <c r="L151" s="24">
        <v>0</v>
      </c>
      <c r="M151" s="24">
        <v>0</v>
      </c>
      <c r="N151" s="24">
        <v>0</v>
      </c>
      <c r="O151" s="25">
        <v>68348649.849999994</v>
      </c>
      <c r="P151" s="26"/>
      <c r="Q151" s="27"/>
    </row>
    <row r="152" spans="2:17" x14ac:dyDescent="0.2">
      <c r="B152" s="35"/>
      <c r="C152" s="36"/>
      <c r="D152" s="23" t="s">
        <v>280</v>
      </c>
      <c r="E152" s="22" t="s">
        <v>227</v>
      </c>
      <c r="F152" s="23" t="s">
        <v>427</v>
      </c>
      <c r="G152" s="16" t="s">
        <v>1</v>
      </c>
      <c r="H152" s="24">
        <v>0</v>
      </c>
      <c r="I152" s="24">
        <v>18100.189999999999</v>
      </c>
      <c r="J152" s="25">
        <v>18100.189999999999</v>
      </c>
      <c r="K152" s="24">
        <v>0</v>
      </c>
      <c r="L152" s="24">
        <v>0</v>
      </c>
      <c r="M152" s="24">
        <v>0</v>
      </c>
      <c r="N152" s="24">
        <v>0</v>
      </c>
      <c r="O152" s="25">
        <v>18100.189999999999</v>
      </c>
      <c r="P152" s="26"/>
      <c r="Q152" s="27"/>
    </row>
    <row r="153" spans="2:17" x14ac:dyDescent="0.2">
      <c r="B153" s="35"/>
      <c r="C153" s="36"/>
      <c r="D153" s="23" t="s">
        <v>280</v>
      </c>
      <c r="E153" s="22" t="s">
        <v>228</v>
      </c>
      <c r="F153" s="23" t="s">
        <v>428</v>
      </c>
      <c r="G153" s="16" t="s">
        <v>1</v>
      </c>
      <c r="H153" s="24">
        <v>0</v>
      </c>
      <c r="I153" s="24">
        <v>3895310.83</v>
      </c>
      <c r="J153" s="25">
        <v>3895310.83</v>
      </c>
      <c r="K153" s="24">
        <v>0</v>
      </c>
      <c r="L153" s="24">
        <v>0</v>
      </c>
      <c r="M153" s="24">
        <v>0</v>
      </c>
      <c r="N153" s="24">
        <v>0</v>
      </c>
      <c r="O153" s="25">
        <v>3895310.83</v>
      </c>
      <c r="P153" s="26"/>
      <c r="Q153" s="27"/>
    </row>
    <row r="154" spans="2:17" x14ac:dyDescent="0.2">
      <c r="B154" s="35"/>
      <c r="C154" s="36"/>
      <c r="D154" s="23" t="s">
        <v>280</v>
      </c>
      <c r="E154" s="22" t="s">
        <v>7</v>
      </c>
      <c r="F154" s="23" t="s">
        <v>429</v>
      </c>
      <c r="G154" s="16" t="s">
        <v>1</v>
      </c>
      <c r="H154" s="24">
        <v>315546990.80000001</v>
      </c>
      <c r="I154" s="24">
        <v>290415230.07999998</v>
      </c>
      <c r="J154" s="25">
        <v>605962220.88</v>
      </c>
      <c r="K154" s="24">
        <v>589681040.46000004</v>
      </c>
      <c r="L154" s="24">
        <v>193058801.21000001</v>
      </c>
      <c r="M154" s="24">
        <v>193058801.21000001</v>
      </c>
      <c r="N154" s="24">
        <v>187422141.94999999</v>
      </c>
      <c r="O154" s="25">
        <v>412903419.66999996</v>
      </c>
      <c r="P154" s="26"/>
      <c r="Q154" s="27"/>
    </row>
    <row r="155" spans="2:17" ht="25.5" x14ac:dyDescent="0.2">
      <c r="B155" s="35"/>
      <c r="C155" s="36"/>
      <c r="D155" s="23" t="s">
        <v>280</v>
      </c>
      <c r="E155" s="22" t="s">
        <v>223</v>
      </c>
      <c r="F155" s="23" t="s">
        <v>445</v>
      </c>
      <c r="G155" s="16" t="s">
        <v>9</v>
      </c>
      <c r="H155" s="24">
        <v>0</v>
      </c>
      <c r="I155" s="24">
        <v>14162887.93</v>
      </c>
      <c r="J155" s="25">
        <v>14162887.93</v>
      </c>
      <c r="K155" s="24">
        <v>4924824.92</v>
      </c>
      <c r="L155" s="24">
        <v>4924824.92</v>
      </c>
      <c r="M155" s="24">
        <v>4924824.92</v>
      </c>
      <c r="N155" s="24">
        <v>4924824.92</v>
      </c>
      <c r="O155" s="25">
        <v>9238063.0099999998</v>
      </c>
      <c r="P155" s="26"/>
      <c r="Q155" s="27"/>
    </row>
    <row r="156" spans="2:17" ht="25.5" x14ac:dyDescent="0.2">
      <c r="B156" s="35"/>
      <c r="C156" s="36"/>
      <c r="D156" s="23" t="s">
        <v>280</v>
      </c>
      <c r="E156" s="22" t="s">
        <v>258</v>
      </c>
      <c r="F156" s="23" t="s">
        <v>430</v>
      </c>
      <c r="G156" s="16" t="s">
        <v>1</v>
      </c>
      <c r="H156" s="24">
        <v>0</v>
      </c>
      <c r="I156" s="24">
        <v>31966169.489999998</v>
      </c>
      <c r="J156" s="25">
        <v>31966169.489999998</v>
      </c>
      <c r="K156" s="24">
        <v>31966169.489999998</v>
      </c>
      <c r="L156" s="24">
        <v>1685665.9299999997</v>
      </c>
      <c r="M156" s="24">
        <v>1685665.9299999997</v>
      </c>
      <c r="N156" s="24">
        <v>1685665.93</v>
      </c>
      <c r="O156" s="25">
        <v>30280503.559999999</v>
      </c>
      <c r="P156" s="26"/>
      <c r="Q156" s="27"/>
    </row>
    <row r="157" spans="2:17" x14ac:dyDescent="0.2">
      <c r="B157" s="35"/>
      <c r="C157" s="36"/>
      <c r="D157" s="23" t="s">
        <v>280</v>
      </c>
      <c r="E157" s="22" t="s">
        <v>259</v>
      </c>
      <c r="F157" s="23" t="s">
        <v>431</v>
      </c>
      <c r="G157" s="16" t="s">
        <v>1</v>
      </c>
      <c r="H157" s="24">
        <v>0</v>
      </c>
      <c r="I157" s="24">
        <v>8490108.9299999997</v>
      </c>
      <c r="J157" s="25">
        <v>8490108.9299999997</v>
      </c>
      <c r="K157" s="24">
        <v>8490108.9299999997</v>
      </c>
      <c r="L157" s="24">
        <v>2316676.33</v>
      </c>
      <c r="M157" s="24">
        <v>2316676.33</v>
      </c>
      <c r="N157" s="24">
        <v>2316676.33</v>
      </c>
      <c r="O157" s="25">
        <v>6173432.5999999996</v>
      </c>
      <c r="P157" s="26"/>
      <c r="Q157" s="27"/>
    </row>
    <row r="158" spans="2:17" ht="25.5" x14ac:dyDescent="0.2">
      <c r="B158" s="35"/>
      <c r="C158" s="36"/>
      <c r="D158" s="23" t="s">
        <v>280</v>
      </c>
      <c r="E158" s="22" t="s">
        <v>260</v>
      </c>
      <c r="F158" s="23" t="s">
        <v>432</v>
      </c>
      <c r="G158" s="16" t="s">
        <v>1</v>
      </c>
      <c r="H158" s="24">
        <v>0</v>
      </c>
      <c r="I158" s="24">
        <v>33466067.050000001</v>
      </c>
      <c r="J158" s="25">
        <v>33466067.050000001</v>
      </c>
      <c r="K158" s="24">
        <v>33466067.050000001</v>
      </c>
      <c r="L158" s="24">
        <v>3041226</v>
      </c>
      <c r="M158" s="24">
        <v>3041226</v>
      </c>
      <c r="N158" s="24">
        <v>3041226</v>
      </c>
      <c r="O158" s="25">
        <v>30424841.050000001</v>
      </c>
      <c r="P158" s="26"/>
      <c r="Q158" s="27">
        <f t="shared" si="5"/>
        <v>9.0874915043236304E-2</v>
      </c>
    </row>
    <row r="159" spans="2:17" ht="25.5" x14ac:dyDescent="0.2">
      <c r="B159" s="35"/>
      <c r="C159" s="36"/>
      <c r="D159" s="23" t="s">
        <v>280</v>
      </c>
      <c r="E159" s="22" t="s">
        <v>261</v>
      </c>
      <c r="F159" s="23" t="s">
        <v>433</v>
      </c>
      <c r="G159" s="16" t="s">
        <v>1</v>
      </c>
      <c r="H159" s="24">
        <v>0</v>
      </c>
      <c r="I159" s="24">
        <v>32962986.850000001</v>
      </c>
      <c r="J159" s="25">
        <v>32962986.850000001</v>
      </c>
      <c r="K159" s="24">
        <v>32962986.850000001</v>
      </c>
      <c r="L159" s="24">
        <v>4410522.7700000033</v>
      </c>
      <c r="M159" s="24">
        <v>4410522.7700000033</v>
      </c>
      <c r="N159" s="24">
        <v>4410522.7699999996</v>
      </c>
      <c r="O159" s="25">
        <v>28552464.079999998</v>
      </c>
      <c r="P159" s="26"/>
      <c r="Q159" s="27">
        <f t="shared" si="5"/>
        <v>0.13380227920698889</v>
      </c>
    </row>
    <row r="160" spans="2:17" ht="25.5" x14ac:dyDescent="0.2">
      <c r="B160" s="35"/>
      <c r="C160" s="36"/>
      <c r="D160" s="23" t="s">
        <v>280</v>
      </c>
      <c r="E160" s="22" t="s">
        <v>262</v>
      </c>
      <c r="F160" s="23" t="s">
        <v>434</v>
      </c>
      <c r="G160" s="16" t="s">
        <v>1</v>
      </c>
      <c r="H160" s="24">
        <v>0</v>
      </c>
      <c r="I160" s="24">
        <v>34890211.369999997</v>
      </c>
      <c r="J160" s="25">
        <v>34890211.369999997</v>
      </c>
      <c r="K160" s="24">
        <v>34890211.369999997</v>
      </c>
      <c r="L160" s="24">
        <v>10125593.839999996</v>
      </c>
      <c r="M160" s="24">
        <v>10125593.839999996</v>
      </c>
      <c r="N160" s="24">
        <v>10125593.84</v>
      </c>
      <c r="O160" s="25">
        <v>24764617.530000001</v>
      </c>
      <c r="P160" s="26"/>
      <c r="Q160" s="27">
        <f t="shared" si="5"/>
        <v>0.29021302658849435</v>
      </c>
    </row>
    <row r="161" spans="1:19" ht="25.5" x14ac:dyDescent="0.2">
      <c r="B161" s="35"/>
      <c r="C161" s="36"/>
      <c r="D161" s="23" t="s">
        <v>280</v>
      </c>
      <c r="E161" s="22" t="s">
        <v>263</v>
      </c>
      <c r="F161" s="23" t="s">
        <v>435</v>
      </c>
      <c r="G161" s="16" t="s">
        <v>1</v>
      </c>
      <c r="H161" s="24">
        <v>0</v>
      </c>
      <c r="I161" s="24">
        <v>34855700</v>
      </c>
      <c r="J161" s="25">
        <v>34855700</v>
      </c>
      <c r="K161" s="24">
        <v>34855700</v>
      </c>
      <c r="L161" s="24">
        <v>5770672.2699999996</v>
      </c>
      <c r="M161" s="24">
        <v>5770672.2699999996</v>
      </c>
      <c r="N161" s="24">
        <v>5770672.2699999996</v>
      </c>
      <c r="O161" s="25">
        <v>29085027.73</v>
      </c>
      <c r="P161" s="26"/>
      <c r="Q161" s="27">
        <f t="shared" si="5"/>
        <v>0.16555892637359168</v>
      </c>
    </row>
    <row r="162" spans="1:19" ht="25.5" x14ac:dyDescent="0.2">
      <c r="B162" s="35"/>
      <c r="C162" s="36"/>
      <c r="D162" s="23" t="s">
        <v>280</v>
      </c>
      <c r="E162" s="22" t="s">
        <v>229</v>
      </c>
      <c r="F162" s="23" t="s">
        <v>436</v>
      </c>
      <c r="G162" s="16" t="s">
        <v>6</v>
      </c>
      <c r="H162" s="24">
        <v>7000000</v>
      </c>
      <c r="I162" s="24">
        <v>929624</v>
      </c>
      <c r="J162" s="25">
        <v>7929624</v>
      </c>
      <c r="K162" s="24">
        <v>2059649.6</v>
      </c>
      <c r="L162" s="24">
        <v>2059649.6</v>
      </c>
      <c r="M162" s="24">
        <v>2059649.6</v>
      </c>
      <c r="N162" s="24">
        <v>2059649.6</v>
      </c>
      <c r="O162" s="25">
        <v>5869974.4000000004</v>
      </c>
      <c r="P162" s="26"/>
      <c r="Q162" s="27">
        <f t="shared" si="5"/>
        <v>0.25974114283350636</v>
      </c>
    </row>
    <row r="163" spans="1:19" ht="25.5" x14ac:dyDescent="0.2">
      <c r="B163" s="35"/>
      <c r="C163" s="36"/>
      <c r="D163" s="23" t="s">
        <v>280</v>
      </c>
      <c r="E163" s="22" t="s">
        <v>265</v>
      </c>
      <c r="F163" s="23" t="s">
        <v>437</v>
      </c>
      <c r="G163" s="16" t="s">
        <v>27</v>
      </c>
      <c r="H163" s="24">
        <v>10700000</v>
      </c>
      <c r="I163" s="24">
        <v>0</v>
      </c>
      <c r="J163" s="25">
        <v>10700000</v>
      </c>
      <c r="K163" s="24">
        <v>0</v>
      </c>
      <c r="L163" s="24">
        <v>0</v>
      </c>
      <c r="M163" s="24">
        <v>0</v>
      </c>
      <c r="N163" s="24">
        <v>0</v>
      </c>
      <c r="O163" s="25">
        <v>10700000</v>
      </c>
      <c r="P163" s="26">
        <f t="shared" si="4"/>
        <v>0</v>
      </c>
      <c r="Q163" s="27">
        <f t="shared" si="5"/>
        <v>0</v>
      </c>
    </row>
    <row r="164" spans="1:19" ht="25.5" x14ac:dyDescent="0.2">
      <c r="B164" s="35"/>
      <c r="C164" s="36"/>
      <c r="D164" s="23" t="s">
        <v>280</v>
      </c>
      <c r="E164" s="22" t="s">
        <v>257</v>
      </c>
      <c r="F164" s="23" t="s">
        <v>446</v>
      </c>
      <c r="G164" s="16" t="s">
        <v>1</v>
      </c>
      <c r="H164" s="24">
        <v>0</v>
      </c>
      <c r="I164" s="24">
        <v>13000000</v>
      </c>
      <c r="J164" s="25">
        <v>13000000</v>
      </c>
      <c r="K164" s="24">
        <v>13000000</v>
      </c>
      <c r="L164" s="24">
        <v>4069427.5600000005</v>
      </c>
      <c r="M164" s="24">
        <v>4069427.5600000005</v>
      </c>
      <c r="N164" s="24">
        <v>4069427.56</v>
      </c>
      <c r="O164" s="25">
        <v>8930572.4399999995</v>
      </c>
      <c r="P164" s="26"/>
      <c r="Q164" s="27">
        <f t="shared" si="5"/>
        <v>0.31303288923076927</v>
      </c>
    </row>
    <row r="165" spans="1:19" x14ac:dyDescent="0.2">
      <c r="B165" s="35"/>
      <c r="C165" s="36"/>
      <c r="D165" s="23" t="s">
        <v>280</v>
      </c>
      <c r="E165" s="22" t="s">
        <v>30</v>
      </c>
      <c r="F165" s="23" t="s">
        <v>369</v>
      </c>
      <c r="G165" s="16" t="s">
        <v>1</v>
      </c>
      <c r="H165" s="24">
        <v>0</v>
      </c>
      <c r="I165" s="24">
        <v>177733.16</v>
      </c>
      <c r="J165" s="25">
        <v>177733.16</v>
      </c>
      <c r="K165" s="24">
        <v>177733.16</v>
      </c>
      <c r="L165" s="24">
        <v>95808.39</v>
      </c>
      <c r="M165" s="24">
        <v>95808.39</v>
      </c>
      <c r="N165" s="24">
        <v>46298.400000000001</v>
      </c>
      <c r="O165" s="25">
        <v>81924.77</v>
      </c>
      <c r="P165" s="26"/>
      <c r="Q165" s="27"/>
    </row>
    <row r="166" spans="1:19" x14ac:dyDescent="0.2">
      <c r="B166" s="37"/>
      <c r="C166" s="38"/>
      <c r="D166" s="39"/>
      <c r="E166" s="40"/>
      <c r="F166" s="40"/>
      <c r="G166" s="41"/>
      <c r="H166" s="41"/>
      <c r="I166" s="41"/>
      <c r="J166" s="41"/>
      <c r="K166" s="41"/>
      <c r="L166" s="41"/>
      <c r="M166" s="41"/>
      <c r="N166" s="41"/>
      <c r="O166" s="41"/>
      <c r="P166" s="26"/>
      <c r="Q166" s="27"/>
    </row>
    <row r="167" spans="1:19" s="46" customFormat="1" ht="33.950000000000003" customHeight="1" x14ac:dyDescent="0.2">
      <c r="A167" s="42"/>
      <c r="B167" s="43"/>
      <c r="C167" s="54" t="s">
        <v>438</v>
      </c>
      <c r="D167" s="55"/>
      <c r="E167" s="44"/>
      <c r="F167" s="44"/>
      <c r="G167" s="44"/>
      <c r="H167" s="45">
        <f t="shared" ref="H167:O167" si="6">SUM(H11:H166)</f>
        <v>5932898360.6799994</v>
      </c>
      <c r="I167" s="45">
        <f t="shared" si="6"/>
        <v>5485838517.9800014</v>
      </c>
      <c r="J167" s="45">
        <f t="shared" si="6"/>
        <v>11418736878.660002</v>
      </c>
      <c r="K167" s="45">
        <f t="shared" si="6"/>
        <v>6563558685.7700014</v>
      </c>
      <c r="L167" s="45">
        <f t="shared" si="6"/>
        <v>3935575777.9100003</v>
      </c>
      <c r="M167" s="45">
        <f t="shared" si="6"/>
        <v>3935575777.9100003</v>
      </c>
      <c r="N167" s="45">
        <f t="shared" si="6"/>
        <v>3881730607.3100004</v>
      </c>
      <c r="O167" s="45">
        <f t="shared" si="6"/>
        <v>7483161100.7499962</v>
      </c>
      <c r="P167" s="56"/>
      <c r="Q167" s="57"/>
    </row>
    <row r="168" spans="1:19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9" s="1" customFormat="1" x14ac:dyDescent="0.2">
      <c r="B169" s="47" t="s">
        <v>439</v>
      </c>
      <c r="C169" s="2"/>
      <c r="D169" s="2"/>
      <c r="E169" s="2"/>
      <c r="F169" s="2"/>
      <c r="H169" s="48"/>
      <c r="I169" s="48"/>
      <c r="J169" s="48"/>
      <c r="K169" s="48"/>
      <c r="L169" s="48"/>
      <c r="M169" s="48"/>
      <c r="N169" s="48"/>
      <c r="O169" s="48"/>
      <c r="Q169" s="2"/>
      <c r="R169" s="2"/>
      <c r="S169" s="2"/>
    </row>
  </sheetData>
  <mergeCells count="12">
    <mergeCell ref="P7:Q7"/>
    <mergeCell ref="B10:D10"/>
    <mergeCell ref="C167:D167"/>
    <mergeCell ref="P167:Q167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43307086614173229" bottom="0.74803149606299213" header="0.31496062992125984" footer="0.39370078740157483"/>
  <pageSetup scale="52" firstPageNumber="52" fitToHeight="0" orientation="landscape" useFirstPageNumber="1" r:id="rId1"/>
  <headerFooter>
    <oddFooter xml:space="preserve">&amp;RPágina No.&amp;P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PyPI</vt:lpstr>
      <vt:lpstr>PyPI!Área_de_impresión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usuario</cp:lastModifiedBy>
  <cp:revision>1</cp:revision>
  <dcterms:created xsi:type="dcterms:W3CDTF">2019-03-28T22:27:25Z</dcterms:created>
  <dcterms:modified xsi:type="dcterms:W3CDTF">2019-03-29T18:45:45Z</dcterms:modified>
</cp:coreProperties>
</file>