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30" windowWidth="28515" windowHeight="12345"/>
  </bookViews>
  <sheets>
    <sheet name="Notas PE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_xlnm._FilterDatabase" localSheetId="0" hidden="1">'Notas PE'!$A$1:$J$275</definedName>
    <definedName name="A" localSheetId="0">[1]ECABR!#REF!</definedName>
    <definedName name="A">[1]ECABR!#REF!</definedName>
    <definedName name="A_impresión_IM" localSheetId="0">[1]ECABR!#REF!</definedName>
    <definedName name="A_impresión_IM">[1]ECABR!#REF!</definedName>
    <definedName name="abc" localSheetId="0">[2]TOTAL!#REF!</definedName>
    <definedName name="abc">[3]TOTAL!#REF!</definedName>
    <definedName name="_xlnm.Extract" localSheetId="0">[4]EGRESOS!#REF!</definedName>
    <definedName name="_xlnm.Extract">[4]EGRESOS!#REF!</definedName>
    <definedName name="_xlnm.Print_Area" localSheetId="0">'Notas PE'!$A$1:$J$275</definedName>
    <definedName name="B" localSheetId="0">[4]EGRESOS!#REF!</definedName>
    <definedName name="B">[4]EGRESOS!#REF!</definedName>
    <definedName name="BASE" localSheetId="0">#REF!</definedName>
    <definedName name="BASE">#REF!</definedName>
    <definedName name="_xlnm.Database" localSheetId="0">[5]REPORTO!#REF!</definedName>
    <definedName name="_xlnm.Database">[5]REPORTO!#REF!</definedName>
    <definedName name="cba" localSheetId="0">[2]TOTAL!#REF!</definedName>
    <definedName name="cba">[3]TOTAL!#REF!</definedName>
    <definedName name="cie">[1]ECABR!#REF!</definedName>
    <definedName name="ELOY" localSheetId="0">#REF!</definedName>
    <definedName name="ELOY">#REF!</definedName>
    <definedName name="Fecha" localSheetId="0">#REF!</definedName>
    <definedName name="Fecha">#REF!</definedName>
    <definedName name="HF">[6]T1705HF!$B$20:$B$20</definedName>
    <definedName name="ju" localSheetId="0">[5]REPORTO!#REF!</definedName>
    <definedName name="ju">[5]REPORTO!#REF!</definedName>
    <definedName name="mao" localSheetId="0">[1]ECABR!#REF!</definedName>
    <definedName name="mao">[1]ECABR!#REF!</definedName>
    <definedName name="N" localSheetId="0">#REF!</definedName>
    <definedName name="N">#REF!</definedName>
    <definedName name="REPORTO" localSheetId="0">#REF!</definedName>
    <definedName name="REPORTO">#REF!</definedName>
    <definedName name="TCAIE">[7]CH1902!$B$20:$B$20</definedName>
    <definedName name="TCFEEIS" localSheetId="0">#REF!</definedName>
    <definedName name="TCFEEIS">#REF!</definedName>
    <definedName name="_xlnm.Print_Titles" localSheetId="0">'Notas PE'!$1:$5</definedName>
    <definedName name="TRASP" localSheetId="0">#REF!</definedName>
    <definedName name="TRASP">#REF!</definedName>
    <definedName name="U" localSheetId="0">#REF!</definedName>
    <definedName name="U">#REF!</definedName>
    <definedName name="x" localSheetId="0">#REF!</definedName>
    <definedName name="x">#REF!</definedName>
  </definedNames>
  <calcPr calcId="125725"/>
</workbook>
</file>

<file path=xl/calcChain.xml><?xml version="1.0" encoding="utf-8"?>
<calcChain xmlns="http://schemas.openxmlformats.org/spreadsheetml/2006/main">
  <c r="I254" i="1"/>
  <c r="I251"/>
  <c r="I249"/>
  <c r="I226"/>
  <c r="I217"/>
  <c r="I210"/>
  <c r="J221" s="1"/>
  <c r="J202"/>
  <c r="J201"/>
  <c r="J200"/>
  <c r="J199"/>
  <c r="J198"/>
  <c r="J197"/>
  <c r="J196"/>
  <c r="J195"/>
  <c r="I194"/>
  <c r="I203" s="1"/>
  <c r="H194"/>
  <c r="J187"/>
  <c r="I185"/>
  <c r="I183"/>
  <c r="I182"/>
  <c r="I180"/>
  <c r="I176"/>
  <c r="J174" s="1"/>
  <c r="I170"/>
  <c r="H170"/>
  <c r="J169"/>
  <c r="J168"/>
  <c r="J167"/>
  <c r="J166"/>
  <c r="J165"/>
  <c r="I160"/>
  <c r="J145"/>
  <c r="J142"/>
  <c r="J139"/>
  <c r="J133"/>
  <c r="J129"/>
  <c r="J122"/>
  <c r="J124" s="1"/>
  <c r="J115"/>
  <c r="J110"/>
  <c r="J106"/>
  <c r="I106"/>
  <c r="I77"/>
  <c r="I78" s="1"/>
  <c r="I73"/>
  <c r="I62"/>
  <c r="I39"/>
  <c r="I34"/>
  <c r="I29"/>
  <c r="I16"/>
  <c r="J149" l="1"/>
  <c r="J194"/>
  <c r="J117"/>
  <c r="J179"/>
  <c r="J190" s="1"/>
  <c r="H203"/>
  <c r="J170"/>
  <c r="I248"/>
  <c r="J256" s="1"/>
</calcChain>
</file>

<file path=xl/sharedStrings.xml><?xml version="1.0" encoding="utf-8"?>
<sst xmlns="http://schemas.openxmlformats.org/spreadsheetml/2006/main" count="306" uniqueCount="208">
  <si>
    <t>Instituto de Salud Pública del Estado de Guanajuato</t>
  </si>
  <si>
    <t>Notas a los Estados Financieros</t>
  </si>
  <si>
    <t>Al 30 de Junio de 2021</t>
  </si>
  <si>
    <t>(Cifras en Pesos)</t>
  </si>
  <si>
    <t>b) Notas de Desglose</t>
  </si>
  <si>
    <t>I) Notas al Estado de Situación Financiera</t>
  </si>
  <si>
    <t>Activo</t>
  </si>
  <si>
    <t>Efectivo y equivalentes</t>
  </si>
  <si>
    <t>Cuenta</t>
  </si>
  <si>
    <t>Nombre de la Cuenta</t>
  </si>
  <si>
    <t>Importe</t>
  </si>
  <si>
    <t>Efectivo</t>
  </si>
  <si>
    <t>Bancos/Tesorería</t>
  </si>
  <si>
    <t>Bancos/Dependencias</t>
  </si>
  <si>
    <t>Inversiones temporales</t>
  </si>
  <si>
    <t>Depósitos de fondos de terceres en garantía y/o Administración</t>
  </si>
  <si>
    <t>Total</t>
  </si>
  <si>
    <t>Derechos a recibir efectivo y equivalentes y bienes o servicios a recibir</t>
  </si>
  <si>
    <t>Inversiones financieras de corto plazo</t>
  </si>
  <si>
    <t>Cuentas por cobrar a corto plazo</t>
  </si>
  <si>
    <t>Deudores diversos por cobrar a corto plazo</t>
  </si>
  <si>
    <t>Ingresos por recuperar a corto plazo</t>
  </si>
  <si>
    <t>Prestamos otorgados a corto plazo</t>
  </si>
  <si>
    <t>Anticipo a Proveedores por Adquisición de Bienes y Prestación 
de Servicios a Corto Plazo</t>
  </si>
  <si>
    <t>Anticipo a Contratistas por Obras Públicas a Corto Plazo</t>
  </si>
  <si>
    <t>Deudores diversos a largo plazo</t>
  </si>
  <si>
    <t>Prestamos otorgados a largo plazo</t>
  </si>
  <si>
    <t>Bienes disponibles para su consumo (Inventarios)</t>
  </si>
  <si>
    <t>Inventario de Mercancías para Venta</t>
  </si>
  <si>
    <t>Otros activos circulantes</t>
  </si>
  <si>
    <t>Depósitos en Garantía Servicios</t>
  </si>
  <si>
    <t>Inversiones financieras</t>
  </si>
  <si>
    <t>Títulos y valores a largo plazo</t>
  </si>
  <si>
    <t>Fideicomisos, Mandatos y Contratos análogos</t>
  </si>
  <si>
    <t>Participaciones y aportaciones de capital</t>
  </si>
  <si>
    <t>Bienes muebles, inmuebles e intangibles</t>
  </si>
  <si>
    <t>Bienes inmuebles, infraestructura y construcciones en proceso</t>
  </si>
  <si>
    <t>Bienes muebles</t>
  </si>
  <si>
    <t>Software</t>
  </si>
  <si>
    <t>Licencias</t>
  </si>
  <si>
    <t>Depreciación acumulada de bienes inmuebles</t>
  </si>
  <si>
    <t>Depreciación acumulada de bienes muebles</t>
  </si>
  <si>
    <t>Amortización acumulada de activos intangibles</t>
  </si>
  <si>
    <t>Otros activos diferidos</t>
  </si>
  <si>
    <t>Pasivo</t>
  </si>
  <si>
    <t>Cuentas por pagar a Corto Plazo</t>
  </si>
  <si>
    <t>Parcial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</si>
  <si>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</si>
  <si>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</si>
  <si>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</si>
  <si>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</si>
  <si>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Retenciones y contribuciones por pagar a corto plazo</t>
  </si>
  <si>
    <t>Otras cuentas por pagar a corto plazo</t>
  </si>
  <si>
    <t>Otros pasivos a corto plazo</t>
  </si>
  <si>
    <t>Otros Pasivos Circulantes</t>
  </si>
  <si>
    <t>II) Notas al Estado de Actividades</t>
  </si>
  <si>
    <t xml:space="preserve">Ingreso </t>
  </si>
  <si>
    <t>Ingresos de Gestión</t>
  </si>
  <si>
    <t>Impuestos</t>
  </si>
  <si>
    <t>Impuestos Sobre los Ingresos</t>
  </si>
  <si>
    <t>Impuestos Sobre el Patrimonio</t>
  </si>
  <si>
    <t>Impuestos Sobre la Producción, el Consumo y las Transacciones</t>
  </si>
  <si>
    <t>Impuestos Sobre Nóminas y Asimilables</t>
  </si>
  <si>
    <t>Accesorios</t>
  </si>
  <si>
    <t>Derechos</t>
  </si>
  <si>
    <t>Derechos por el Uso, Goce, Aprovechamiento o Explotación de Bienes del Dominio Público</t>
  </si>
  <si>
    <t>Derechos por Prestación de Servicios</t>
  </si>
  <si>
    <t>Productos</t>
  </si>
  <si>
    <t>Productos Derivados del Uso y Aprovechamiento de Bienes No Sujetos a Régimen de Dominio Público</t>
  </si>
  <si>
    <t>Aprovechamientos</t>
  </si>
  <si>
    <t>Multas</t>
  </si>
  <si>
    <t>Otros Aprovechamientos</t>
  </si>
  <si>
    <t>Venta de Bienes y Servicios</t>
  </si>
  <si>
    <t>Venta de Bienes y Servicios de Organismos Descentralizados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</si>
  <si>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</si>
  <si>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</si>
  <si>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Participaciones</t>
  </si>
  <si>
    <t>Aportaciones</t>
  </si>
  <si>
    <t>Convenios</t>
  </si>
  <si>
    <t>Incentivos derivados de la Colaboración Fiscal</t>
  </si>
  <si>
    <t>Transferencias, Asignaciones, Subsidios y Otras ayudas</t>
  </si>
  <si>
    <t>Transferencias Internas y Asignaciones del Sector Público</t>
  </si>
  <si>
    <t>Otros Ingresos y Beneficios</t>
  </si>
  <si>
    <t>Otros Ingresos y Beneficios Varios</t>
  </si>
  <si>
    <t>Gastos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</si>
  <si>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</si>
  <si>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</si>
  <si>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</si>
  <si>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</si>
  <si>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</si>
  <si>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Transferencias, Asignaciones, Subsidios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</si>
  <si>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</si>
  <si>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</si>
  <si>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</si>
  <si>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</si>
  <si>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</si>
  <si>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 xml:space="preserve">Participaciones y Aportaciones </t>
  </si>
  <si>
    <t>Intereses, Comisiones y Otros Gastos de Deuda Pública</t>
  </si>
  <si>
    <t>Intereses de la Deuda Pública</t>
  </si>
  <si>
    <t>Gastos de la Deuda Pública</t>
  </si>
  <si>
    <t>OTROS GASTOS Y PÉRDIDAS EXTRAORDINARIAS</t>
  </si>
  <si>
    <t>Estimaciones, Depreciaciones, Deterioros, Obsolescencia y Amortizaciones</t>
  </si>
  <si>
    <t>Disminución de Inventarios</t>
  </si>
  <si>
    <t>Otros Gastos</t>
  </si>
  <si>
    <t>III) Notas al Estado de Variación en la Hacienda Pública</t>
  </si>
  <si>
    <t>Hacienda Pública/Patrimonio Contribuido</t>
  </si>
  <si>
    <t>Donaciones de Capital</t>
  </si>
  <si>
    <t>Actualizaciones de la Hacienda Pública/Patrimonio</t>
  </si>
  <si>
    <t>Resultados del Ejercicio: (Ahorro/ Desahorro)</t>
  </si>
  <si>
    <t>Resultados de Ejercicios Anteriores</t>
  </si>
  <si>
    <t>Revalúos</t>
  </si>
  <si>
    <t>IV) Notas al Estado de Flujos de Efectivo</t>
  </si>
  <si>
    <t>Flujo de efectivo</t>
  </si>
  <si>
    <t>31 de diciembre</t>
  </si>
  <si>
    <t>30 de Junio</t>
  </si>
  <si>
    <t>Flujo</t>
  </si>
  <si>
    <t>Bancos/Dependencias y otros</t>
  </si>
  <si>
    <t>Inversiones Temporales (Hasta 3 meses)</t>
  </si>
  <si>
    <t>Depósitos de Fondos de Terceros en Garantía y/o Administración</t>
  </si>
  <si>
    <t>Adquisición bienes muebles e inmuebles</t>
  </si>
  <si>
    <t>Bienes Inmuebles, Infraestructura y Construcciones en Proceso</t>
  </si>
  <si>
    <t>Terrenos</t>
  </si>
  <si>
    <t>Edificios No Habitacionales</t>
  </si>
  <si>
    <t>Construcciones en Proceso en Bienes de Dominio Público</t>
  </si>
  <si>
    <t>Construcciones en Proceso en Bienes Propios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</si>
  <si>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</si>
  <si>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</si>
  <si>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</si>
  <si>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</si>
  <si>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</si>
  <si>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</si>
  <si>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</si>
  <si>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</si>
  <si>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Intangibles</t>
  </si>
  <si>
    <t>Conciliación del flujo de efectivo</t>
  </si>
  <si>
    <t>Saldo Inicial</t>
  </si>
  <si>
    <t xml:space="preserve">Saldo Final 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</si>
  <si>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</si>
  <si>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</si>
  <si>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</si>
  <si>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</si>
  <si>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u obsolescencia</t>
  </si>
  <si>
    <t>Aumento por insuficiencia de provisiones</t>
  </si>
  <si>
    <t>Otros gastos</t>
  </si>
  <si>
    <t>Inversión pública</t>
  </si>
  <si>
    <t>Inversión pública no capitalizable</t>
  </si>
  <si>
    <t>Conciliación entre los ingresos presupuestarios y contables</t>
  </si>
  <si>
    <t>Nombre</t>
  </si>
  <si>
    <t>1. Total de Ingresos Presupuestarios</t>
  </si>
  <si>
    <t>2. Más Ingresos Contables No Presupuestarios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</si>
  <si>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</si>
  <si>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</si>
  <si>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</si>
  <si>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</si>
  <si>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Contables No Presupuestarios</t>
  </si>
  <si>
    <t>3. Menos ingresos presupuestarios no contables</t>
  </si>
  <si>
    <t>Aprovechamientos Patrimoniales</t>
  </si>
  <si>
    <t>Ingresos Derivados de Financiamientos</t>
  </si>
  <si>
    <t>Otros Ingresos Presupuestarios No Contables</t>
  </si>
  <si>
    <t>4. Ingresos Contables (4 = 1 + 2 - 3)</t>
  </si>
  <si>
    <t>Conciliación entre los egresos presupuestarios y los gastos contables</t>
  </si>
  <si>
    <t>1. Total de Egresos Presupuestarios</t>
  </si>
  <si>
    <t>2. Menos Egresos Presupuestarios No Contables</t>
  </si>
  <si>
    <t>Materias Primas y Materiales de Producción y Comercialización</t>
  </si>
  <si>
    <t>Activos Biológicos</t>
  </si>
  <si>
    <t>2.10</t>
  </si>
  <si>
    <t>Bienes Inmuebles</t>
  </si>
  <si>
    <t>2.11</t>
  </si>
  <si>
    <t>2.12</t>
  </si>
  <si>
    <t>Obra Pública en Bienes de Dominio Público</t>
  </si>
  <si>
    <t>2.13</t>
  </si>
  <si>
    <t>Obra Pública en Bienes Propios</t>
  </si>
  <si>
    <t>2.14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</si>
  <si>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</si>
  <si>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</si>
  <si>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</si>
  <si>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</si>
  <si>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</si>
  <si>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</si>
  <si>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</si>
  <si>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</si>
  <si>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</si>
  <si>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</si>
  <si>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</si>
  <si>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</si>
  <si>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</si>
  <si>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</si>
  <si>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</si>
  <si>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</si>
  <si>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Aumento por insuficiencia de Estimaciones por Pérdida o Deterioro u Obsolescencia</t>
  </si>
  <si>
    <t>Aumento por insuficiencia de Provisiones</t>
  </si>
  <si>
    <t>Otros Gastos Contables No Presupuestarios</t>
  </si>
  <si>
    <t>4. Total de Gasto Contable (4 = 1 - 2 + 3)</t>
  </si>
  <si>
    <t>c) Notas de memoria (Cuentas de Orden)</t>
  </si>
  <si>
    <t>CUENTAS DE ORDEN PRESUPUESTARIAS</t>
  </si>
  <si>
    <t>Ley de Ingresos Estimada</t>
  </si>
  <si>
    <t>Ley de Ingresos por Ejecutar</t>
  </si>
  <si>
    <t>Modificaciones a la Ley de Ingresos Estimada</t>
  </si>
  <si>
    <t>Ley de Ingresos Devengada</t>
  </si>
  <si>
    <t>Ley de Ingresos Recaudada</t>
  </si>
  <si>
    <t>Presupuesto de Egresos Aprobado</t>
  </si>
  <si>
    <t>Presupuesto de Egresos por Ejercer</t>
  </si>
  <si>
    <t>Modificaciones al Presupuesto de Egresos Aprobado</t>
  </si>
  <si>
    <t>Presupuesto de Egresos Comprometido</t>
  </si>
  <si>
    <t>Presupuesto de Egresos Devengado</t>
  </si>
  <si>
    <t>Presupuesto de Egresos Ejercido</t>
  </si>
  <si>
    <t>Presupuesto de Egresos Pagado</t>
  </si>
  <si>
    <t>Bajo protesta de decir verdad declaramos que los Estados Financieros y sus Notas son razonablemente correctos y son responsabilidad del emisor</t>
  </si>
</sst>
</file>

<file path=xl/styles.xml><?xml version="1.0" encoding="utf-8"?>
<styleSheet xmlns="http://schemas.openxmlformats.org/spreadsheetml/2006/main">
  <numFmts count="10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_ ;\-#,##0\ "/>
    <numFmt numFmtId="165" formatCode="_-* #,##0_-;\-* #,##0_-;_-* &quot;-&quot;??_-;_-@_-"/>
    <numFmt numFmtId="166" formatCode="_(* #,##0_);_(* \(#,##0\);_(* &quot;-&quot;??_);_(@_)"/>
    <numFmt numFmtId="167" formatCode="#,##0.00_ ;\-#,##0.00\ "/>
    <numFmt numFmtId="168" formatCode="_(* #,##0_);_(* \(#,##0\);_(* &quot;-&quot;_);_(@_)"/>
    <numFmt numFmtId="169" formatCode="General_)"/>
    <numFmt numFmtId="170" formatCode="_-[$€-2]* #,##0.00_-;\-[$€-2]* #,##0.00_-;_-[$€-2]* &quot;-&quot;??_-"/>
    <numFmt numFmtId="171" formatCode="_-* #,##0.00\ _€_-;\-* #,##0.00\ _€_-;_-* &quot;-&quot;??\ _€_-;_-@_-"/>
  </numFmts>
  <fonts count="55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0"/>
      <color theme="0"/>
      <name val="Arial"/>
      <family val="2"/>
    </font>
    <font>
      <sz val="9"/>
      <name val="Arial"/>
      <family val="2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000000"/>
      <name val="Arial"/>
      <family val="2"/>
    </font>
    <font>
      <sz val="8"/>
      <name val="Arial"/>
      <family val="2"/>
    </font>
    <font>
      <sz val="11"/>
      <color indexed="17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1"/>
      <color indexed="53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2"/>
      <color indexed="24"/>
      <name val="Arial"/>
      <family val="2"/>
    </font>
    <font>
      <b/>
      <sz val="18"/>
      <color indexed="24"/>
      <name val="Arial"/>
      <family val="2"/>
    </font>
    <font>
      <b/>
      <sz val="14"/>
      <color indexed="24"/>
      <name val="Arial"/>
      <family val="2"/>
    </font>
    <font>
      <sz val="11"/>
      <color indexed="16"/>
      <name val="Calibri"/>
      <family val="2"/>
    </font>
    <font>
      <sz val="11"/>
      <color indexed="8"/>
      <name val="Calibri"/>
      <family val="2"/>
    </font>
    <font>
      <sz val="11"/>
      <color indexed="60"/>
      <name val="Calibri"/>
      <family val="2"/>
    </font>
    <font>
      <sz val="10"/>
      <name val="Arial"/>
    </font>
    <font>
      <sz val="10"/>
      <color theme="1"/>
      <name val="Times New Roman"/>
      <family val="2"/>
    </font>
    <font>
      <sz val="11"/>
      <color theme="1"/>
      <name val="Garamond"/>
      <family val="2"/>
    </font>
    <font>
      <b/>
      <sz val="11"/>
      <color indexed="63"/>
      <name val="Calibri"/>
      <family val="2"/>
    </font>
    <font>
      <b/>
      <sz val="10"/>
      <color indexed="8"/>
      <name val="Arial"/>
      <family val="2"/>
    </font>
    <font>
      <b/>
      <sz val="10"/>
      <color indexed="9"/>
      <name val="Arial"/>
      <family val="2"/>
    </font>
    <font>
      <b/>
      <sz val="10"/>
      <color indexed="39"/>
      <name val="Arial"/>
      <family val="2"/>
    </font>
    <font>
      <b/>
      <i/>
      <sz val="12"/>
      <color indexed="8"/>
      <name val="Arial"/>
      <family val="2"/>
    </font>
    <font>
      <b/>
      <sz val="11"/>
      <color indexed="9"/>
      <name val="Arial"/>
      <family val="2"/>
    </font>
    <font>
      <b/>
      <sz val="10"/>
      <name val="Tahoma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b/>
      <sz val="2"/>
      <color indexed="56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i/>
      <sz val="12"/>
      <color indexed="8"/>
      <name val="Arial"/>
      <family val="2"/>
    </font>
    <font>
      <b/>
      <sz val="9"/>
      <name val="Tahoma"/>
      <family val="2"/>
    </font>
    <font>
      <sz val="11"/>
      <name val="Tahoma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sz val="12"/>
      <color indexed="14"/>
      <name val="Arial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i/>
      <sz val="10"/>
      <color rgb="FF7F7F7F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8"/>
      <name val="Calibri"/>
      <family val="2"/>
    </font>
  </fonts>
  <fills count="62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9"/>
        <bgColor indexed="9"/>
      </patternFill>
    </fill>
    <fill>
      <patternFill patternType="solid">
        <fgColor indexed="55"/>
        <bgColor indexed="55"/>
      </patternFill>
    </fill>
    <fill>
      <patternFill patternType="solid">
        <fgColor indexed="47"/>
        <bgColor indexed="47"/>
      </patternFill>
    </fill>
    <fill>
      <patternFill patternType="solid">
        <fgColor indexed="45"/>
        <bgColor indexed="45"/>
      </patternFill>
    </fill>
    <fill>
      <patternFill patternType="solid">
        <fgColor indexed="26"/>
        <bgColor indexed="26"/>
      </patternFill>
    </fill>
    <fill>
      <patternFill patternType="solid">
        <fgColor indexed="43"/>
      </patternFill>
    </fill>
    <fill>
      <patternFill patternType="solid">
        <fgColor indexed="53"/>
      </patternFill>
    </fill>
    <fill>
      <patternFill patternType="solid">
        <fgColor indexed="43"/>
        <bgColor indexed="64"/>
      </patternFill>
    </fill>
    <fill>
      <patternFill patternType="solid">
        <fgColor indexed="40"/>
      </patternFill>
    </fill>
    <fill>
      <patternFill patternType="solid">
        <fgColor indexed="9"/>
      </patternFill>
    </fill>
    <fill>
      <patternFill patternType="solid">
        <fgColor indexed="45"/>
      </patternFill>
    </fill>
    <fill>
      <patternFill patternType="solid">
        <fgColor indexed="10"/>
        <bgColor indexed="64"/>
      </patternFill>
    </fill>
    <fill>
      <patternFill patternType="solid">
        <fgColor indexed="29"/>
      </patternFill>
    </fill>
    <fill>
      <patternFill patternType="solid">
        <fgColor indexed="45"/>
        <bgColor indexed="64"/>
      </patternFill>
    </fill>
    <fill>
      <patternFill patternType="solid">
        <fgColor indexed="10"/>
      </patternFill>
    </fill>
    <fill>
      <patternFill patternType="solid">
        <fgColor indexed="29"/>
        <bgColor indexed="64"/>
      </patternFill>
    </fill>
    <fill>
      <patternFill patternType="solid">
        <fgColor indexed="51"/>
      </patternFill>
    </fill>
    <fill>
      <patternFill patternType="solid">
        <fgColor indexed="42"/>
        <bgColor indexed="64"/>
      </patternFill>
    </fill>
    <fill>
      <patternFill patternType="solid">
        <fgColor indexed="52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7"/>
      </patternFill>
    </fill>
    <fill>
      <patternFill patternType="solid">
        <fgColor indexed="50"/>
        <bgColor indexed="64"/>
      </patternFill>
    </fill>
    <fill>
      <patternFill patternType="solid">
        <fgColor indexed="50"/>
      </patternFill>
    </fill>
    <fill>
      <patternFill patternType="solid">
        <fgColor indexed="57"/>
        <bgColor indexed="64"/>
      </patternFill>
    </fill>
    <fill>
      <patternFill patternType="solid">
        <fgColor indexed="11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mediumGray">
        <bgColor indexed="35"/>
      </patternFill>
    </fill>
    <fill>
      <patternFill patternType="solid">
        <fgColor indexed="54"/>
      </patternFill>
    </fill>
    <fill>
      <patternFill patternType="solid">
        <fgColor indexed="44"/>
        <bgColor indexed="64"/>
      </patternFill>
    </fill>
    <fill>
      <patternFill patternType="solid">
        <fgColor indexed="44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13"/>
      </patternFill>
    </fill>
    <fill>
      <patternFill patternType="solid">
        <fgColor indexed="15"/>
      </patternFill>
    </fill>
  </fills>
  <borders count="25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hair">
        <color theme="0" tint="-0.34998626667073579"/>
      </bottom>
      <diagonal/>
    </border>
    <border>
      <left/>
      <right/>
      <top style="hair">
        <color theme="0" tint="-0.34998626667073579"/>
      </top>
      <bottom style="hair">
        <color theme="0" tint="-0.34998626667073579"/>
      </bottom>
      <diagonal/>
    </border>
    <border>
      <left/>
      <right/>
      <top style="hair">
        <color theme="0" tint="-0.34998626667073579"/>
      </top>
      <bottom/>
      <diagonal/>
    </border>
    <border>
      <left/>
      <right/>
      <top style="hair">
        <color theme="0" tint="-0.34998626667073579"/>
      </top>
      <bottom style="double">
        <color theme="0" tint="-0.34998626667073579"/>
      </bottom>
      <diagonal/>
    </border>
    <border>
      <left/>
      <right/>
      <top/>
      <bottom style="double">
        <color theme="0" tint="-0.24994659260841701"/>
      </bottom>
      <diagonal/>
    </border>
    <border>
      <left/>
      <right/>
      <top style="hair">
        <color theme="0" tint="-0.24994659260841701"/>
      </top>
      <bottom style="hair">
        <color theme="0" tint="-0.24994659260841701"/>
      </bottom>
      <diagonal/>
    </border>
    <border>
      <left/>
      <right/>
      <top style="hair">
        <color theme="0" tint="-0.24994659260841701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 style="thin">
        <color indexed="56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1064">
    <xf numFmtId="0" fontId="0" fillId="0" borderId="0"/>
    <xf numFmtId="43" fontId="1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7" fillId="0" borderId="0"/>
    <xf numFmtId="0" fontId="1" fillId="0" borderId="0"/>
    <xf numFmtId="169" fontId="7" fillId="0" borderId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5" fillId="9" borderId="0" applyNumberFormat="0" applyBorder="0" applyAlignment="0" applyProtection="0"/>
    <xf numFmtId="0" fontId="5" fillId="12" borderId="0" applyNumberFormat="0" applyBorder="0" applyAlignment="0" applyProtection="0"/>
    <xf numFmtId="0" fontId="5" fillId="17" borderId="0" applyNumberFormat="0" applyBorder="0" applyAlignment="0" applyProtection="0"/>
    <xf numFmtId="0" fontId="16" fillId="24" borderId="0" applyNumberFormat="0" applyBorder="0" applyAlignment="0" applyProtection="0"/>
    <xf numFmtId="0" fontId="17" fillId="25" borderId="10" applyNumberFormat="0" applyAlignment="0" applyProtection="0"/>
    <xf numFmtId="0" fontId="18" fillId="26" borderId="11" applyNumberFormat="0" applyAlignment="0" applyProtection="0"/>
    <xf numFmtId="0" fontId="19" fillId="0" borderId="12" applyNumberFormat="0" applyFill="0" applyAlignment="0" applyProtection="0"/>
    <xf numFmtId="0" fontId="20" fillId="0" borderId="0" applyNumberFormat="0" applyFill="0" applyBorder="0" applyAlignment="0" applyProtection="0"/>
    <xf numFmtId="0" fontId="21" fillId="27" borderId="10" applyNumberFormat="0" applyAlignment="0" applyProtection="0"/>
    <xf numFmtId="170" fontId="7" fillId="0" borderId="0" applyFont="0" applyFill="0" applyBorder="0" applyAlignment="0" applyProtection="0"/>
    <xf numFmtId="0" fontId="22" fillId="0" borderId="0" applyNumberFormat="0" applyFill="0" applyBorder="0" applyAlignment="0" applyProtection="0"/>
    <xf numFmtId="2" fontId="22" fillId="0" borderId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Protection="0">
      <alignment horizontal="center"/>
    </xf>
    <xf numFmtId="0" fontId="25" fillId="28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1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7" fillId="27" borderId="0" applyNumberFormat="0" applyBorder="0" applyAlignment="0" applyProtection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" fillId="0" borderId="0"/>
    <xf numFmtId="0" fontId="7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7" fillId="0" borderId="0"/>
    <xf numFmtId="0" fontId="7" fillId="0" borderId="0"/>
    <xf numFmtId="0" fontId="12" fillId="0" borderId="0"/>
    <xf numFmtId="0" fontId="7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29" fillId="0" borderId="0"/>
    <xf numFmtId="0" fontId="1" fillId="0" borderId="0"/>
    <xf numFmtId="0" fontId="29" fillId="0" borderId="0"/>
    <xf numFmtId="0" fontId="1" fillId="0" borderId="0"/>
    <xf numFmtId="0" fontId="29" fillId="0" borderId="0"/>
    <xf numFmtId="0" fontId="29" fillId="0" borderId="0"/>
    <xf numFmtId="0" fontId="1" fillId="0" borderId="0"/>
    <xf numFmtId="0" fontId="29" fillId="0" borderId="0"/>
    <xf numFmtId="0" fontId="1" fillId="0" borderId="0"/>
    <xf numFmtId="0" fontId="12" fillId="0" borderId="0"/>
    <xf numFmtId="0" fontId="12" fillId="0" borderId="0"/>
    <xf numFmtId="0" fontId="29" fillId="0" borderId="0"/>
    <xf numFmtId="0" fontId="29" fillId="0" borderId="0"/>
    <xf numFmtId="0" fontId="1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1" fillId="0" borderId="0"/>
    <xf numFmtId="0" fontId="12" fillId="0" borderId="0"/>
    <xf numFmtId="0" fontId="29" fillId="0" borderId="0"/>
    <xf numFmtId="0" fontId="7" fillId="0" borderId="0"/>
    <xf numFmtId="0" fontId="12" fillId="0" borderId="0"/>
    <xf numFmtId="0" fontId="29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26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1" fillId="0" borderId="0"/>
    <xf numFmtId="0" fontId="30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7" fillId="29" borderId="13" applyNumberFormat="0" applyFont="0" applyAlignment="0" applyProtection="0"/>
    <xf numFmtId="0" fontId="7" fillId="29" borderId="13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1" fillId="25" borderId="14" applyNumberFormat="0" applyAlignment="0" applyProtection="0"/>
    <xf numFmtId="4" fontId="32" fillId="30" borderId="15" applyNumberFormat="0" applyProtection="0">
      <alignment vertical="center"/>
    </xf>
    <xf numFmtId="4" fontId="32" fillId="30" borderId="15" applyNumberFormat="0" applyProtection="0">
      <alignment vertical="center"/>
    </xf>
    <xf numFmtId="4" fontId="33" fillId="31" borderId="15" applyNumberFormat="0" applyProtection="0">
      <alignment horizontal="center" vertical="center" wrapText="1"/>
    </xf>
    <xf numFmtId="4" fontId="34" fillId="30" borderId="15" applyNumberFormat="0" applyProtection="0">
      <alignment vertical="center"/>
    </xf>
    <xf numFmtId="4" fontId="34" fillId="30" borderId="15" applyNumberFormat="0" applyProtection="0">
      <alignment vertical="center"/>
    </xf>
    <xf numFmtId="4" fontId="35" fillId="32" borderId="15" applyNumberFormat="0" applyProtection="0">
      <alignment horizontal="center" vertical="center" wrapText="1"/>
    </xf>
    <xf numFmtId="4" fontId="32" fillId="30" borderId="15" applyNumberFormat="0" applyProtection="0">
      <alignment horizontal="left" vertical="center" indent="1"/>
    </xf>
    <xf numFmtId="4" fontId="32" fillId="30" borderId="15" applyNumberFormat="0" applyProtection="0">
      <alignment horizontal="left" vertical="center" indent="1"/>
    </xf>
    <xf numFmtId="4" fontId="36" fillId="31" borderId="15" applyNumberFormat="0" applyProtection="0">
      <alignment horizontal="left" vertical="center" wrapText="1"/>
    </xf>
    <xf numFmtId="0" fontId="32" fillId="30" borderId="15" applyNumberFormat="0" applyProtection="0">
      <alignment horizontal="left" vertical="top" indent="1"/>
    </xf>
    <xf numFmtId="4" fontId="32" fillId="33" borderId="0" applyNumberFormat="0" applyProtection="0">
      <alignment horizontal="left" vertical="center" indent="1"/>
    </xf>
    <xf numFmtId="4" fontId="32" fillId="33" borderId="0" applyNumberFormat="0" applyProtection="0">
      <alignment horizontal="left" vertical="center" indent="1"/>
    </xf>
    <xf numFmtId="4" fontId="37" fillId="34" borderId="0" applyNumberFormat="0" applyProtection="0">
      <alignment horizontal="left" vertical="center" wrapText="1"/>
    </xf>
    <xf numFmtId="4" fontId="38" fillId="35" borderId="15" applyNumberFormat="0" applyProtection="0">
      <alignment horizontal="right" vertical="center"/>
    </xf>
    <xf numFmtId="4" fontId="38" fillId="35" borderId="15" applyNumberFormat="0" applyProtection="0">
      <alignment horizontal="right" vertical="center"/>
    </xf>
    <xf numFmtId="4" fontId="39" fillId="36" borderId="15" applyNumberFormat="0" applyProtection="0">
      <alignment horizontal="right" vertical="center"/>
    </xf>
    <xf numFmtId="4" fontId="38" fillId="37" borderId="15" applyNumberFormat="0" applyProtection="0">
      <alignment horizontal="right" vertical="center"/>
    </xf>
    <xf numFmtId="4" fontId="38" fillId="37" borderId="15" applyNumberFormat="0" applyProtection="0">
      <alignment horizontal="right" vertical="center"/>
    </xf>
    <xf numFmtId="4" fontId="39" fillId="38" borderId="15" applyNumberFormat="0" applyProtection="0">
      <alignment horizontal="right" vertical="center"/>
    </xf>
    <xf numFmtId="4" fontId="38" fillId="39" borderId="15" applyNumberFormat="0" applyProtection="0">
      <alignment horizontal="right" vertical="center"/>
    </xf>
    <xf numFmtId="4" fontId="38" fillId="39" borderId="15" applyNumberFormat="0" applyProtection="0">
      <alignment horizontal="right" vertical="center"/>
    </xf>
    <xf numFmtId="4" fontId="39" fillId="40" borderId="15" applyNumberFormat="0" applyProtection="0">
      <alignment horizontal="right" vertical="center"/>
    </xf>
    <xf numFmtId="4" fontId="38" fillId="41" borderId="15" applyNumberFormat="0" applyProtection="0">
      <alignment horizontal="right" vertical="center"/>
    </xf>
    <xf numFmtId="4" fontId="38" fillId="41" borderId="15" applyNumberFormat="0" applyProtection="0">
      <alignment horizontal="right" vertical="center"/>
    </xf>
    <xf numFmtId="4" fontId="39" fillId="42" borderId="15" applyNumberFormat="0" applyProtection="0">
      <alignment horizontal="right" vertical="center"/>
    </xf>
    <xf numFmtId="4" fontId="38" fillId="43" borderId="15" applyNumberFormat="0" applyProtection="0">
      <alignment horizontal="right" vertical="center"/>
    </xf>
    <xf numFmtId="4" fontId="38" fillId="43" borderId="15" applyNumberFormat="0" applyProtection="0">
      <alignment horizontal="right" vertical="center"/>
    </xf>
    <xf numFmtId="4" fontId="39" fillId="44" borderId="15" applyNumberFormat="0" applyProtection="0">
      <alignment horizontal="right" vertical="center"/>
    </xf>
    <xf numFmtId="4" fontId="38" fillId="31" borderId="15" applyNumberFormat="0" applyProtection="0">
      <alignment horizontal="right" vertical="center"/>
    </xf>
    <xf numFmtId="4" fontId="38" fillId="31" borderId="15" applyNumberFormat="0" applyProtection="0">
      <alignment horizontal="right" vertical="center"/>
    </xf>
    <xf numFmtId="4" fontId="39" fillId="45" borderId="15" applyNumberFormat="0" applyProtection="0">
      <alignment horizontal="right" vertical="center"/>
    </xf>
    <xf numFmtId="4" fontId="38" fillId="46" borderId="15" applyNumberFormat="0" applyProtection="0">
      <alignment horizontal="right" vertical="center"/>
    </xf>
    <xf numFmtId="4" fontId="38" fillId="46" borderId="15" applyNumberFormat="0" applyProtection="0">
      <alignment horizontal="right" vertical="center"/>
    </xf>
    <xf numFmtId="4" fontId="39" fillId="47" borderId="15" applyNumberFormat="0" applyProtection="0">
      <alignment horizontal="right" vertical="center"/>
    </xf>
    <xf numFmtId="4" fontId="38" fillId="48" borderId="15" applyNumberFormat="0" applyProtection="0">
      <alignment horizontal="right" vertical="center"/>
    </xf>
    <xf numFmtId="4" fontId="38" fillId="48" borderId="15" applyNumberFormat="0" applyProtection="0">
      <alignment horizontal="right" vertical="center"/>
    </xf>
    <xf numFmtId="4" fontId="39" fillId="49" borderId="15" applyNumberFormat="0" applyProtection="0">
      <alignment horizontal="right" vertical="center"/>
    </xf>
    <xf numFmtId="4" fontId="38" fillId="50" borderId="15" applyNumberFormat="0" applyProtection="0">
      <alignment horizontal="right" vertical="center"/>
    </xf>
    <xf numFmtId="4" fontId="38" fillId="50" borderId="15" applyNumberFormat="0" applyProtection="0">
      <alignment horizontal="right" vertical="center"/>
    </xf>
    <xf numFmtId="4" fontId="39" fillId="51" borderId="15" applyNumberFormat="0" applyProtection="0">
      <alignment horizontal="right" vertical="center"/>
    </xf>
    <xf numFmtId="4" fontId="32" fillId="52" borderId="16" applyNumberFormat="0" applyProtection="0">
      <alignment horizontal="left" vertical="center" indent="1"/>
    </xf>
    <xf numFmtId="4" fontId="32" fillId="52" borderId="16" applyNumberFormat="0" applyProtection="0">
      <alignment horizontal="left" vertical="center" indent="1"/>
    </xf>
    <xf numFmtId="4" fontId="40" fillId="52" borderId="13" applyNumberFormat="0" applyProtection="0">
      <alignment horizontal="left" vertical="center" indent="1"/>
    </xf>
    <xf numFmtId="4" fontId="38" fillId="53" borderId="0" applyNumberFormat="0" applyProtection="0">
      <alignment horizontal="left" vertical="center" indent="1"/>
    </xf>
    <xf numFmtId="4" fontId="38" fillId="53" borderId="0" applyNumberFormat="0" applyProtection="0">
      <alignment horizontal="left" vertical="center" indent="1"/>
    </xf>
    <xf numFmtId="4" fontId="40" fillId="54" borderId="0" applyNumberFormat="0" applyProtection="0">
      <alignment horizontal="left" vertical="center" indent="1"/>
    </xf>
    <xf numFmtId="4" fontId="41" fillId="55" borderId="0" applyNumberFormat="0" applyProtection="0">
      <alignment horizontal="left" vertical="center" indent="1"/>
    </xf>
    <xf numFmtId="4" fontId="41" fillId="55" borderId="0" applyNumberFormat="0" applyProtection="0">
      <alignment horizontal="left" vertical="center" indent="1"/>
    </xf>
    <xf numFmtId="4" fontId="41" fillId="55" borderId="0" applyNumberFormat="0" applyProtection="0">
      <alignment horizontal="left" vertical="center" indent="1"/>
    </xf>
    <xf numFmtId="4" fontId="41" fillId="55" borderId="0" applyNumberFormat="0" applyProtection="0">
      <alignment horizontal="left" vertical="center" indent="1"/>
    </xf>
    <xf numFmtId="4" fontId="41" fillId="55" borderId="0" applyNumberFormat="0" applyProtection="0">
      <alignment horizontal="left" vertical="center" indent="1"/>
    </xf>
    <xf numFmtId="4" fontId="38" fillId="33" borderId="15" applyNumberFormat="0" applyProtection="0">
      <alignment horizontal="right" vertical="center"/>
    </xf>
    <xf numFmtId="4" fontId="38" fillId="33" borderId="15" applyNumberFormat="0" applyProtection="0">
      <alignment horizontal="right" vertical="center"/>
    </xf>
    <xf numFmtId="4" fontId="39" fillId="56" borderId="15" applyNumberFormat="0" applyProtection="0">
      <alignment horizontal="right" vertical="center"/>
    </xf>
    <xf numFmtId="4" fontId="38" fillId="53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38" fillId="53" borderId="0" applyNumberFormat="0" applyProtection="0">
      <alignment horizontal="left" vertical="center" indent="1"/>
    </xf>
    <xf numFmtId="4" fontId="38" fillId="53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38" fillId="53" borderId="0" applyNumberFormat="0" applyProtection="0">
      <alignment horizontal="left" vertical="center" indent="1"/>
    </xf>
    <xf numFmtId="4" fontId="38" fillId="53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38" fillId="53" borderId="0" applyNumberFormat="0" applyProtection="0">
      <alignment horizontal="left" vertical="center" indent="1"/>
    </xf>
    <xf numFmtId="4" fontId="38" fillId="53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38" fillId="33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38" fillId="33" borderId="0" applyNumberFormat="0" applyProtection="0">
      <alignment horizontal="left" vertical="center" indent="1"/>
    </xf>
    <xf numFmtId="4" fontId="38" fillId="33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38" fillId="33" borderId="0" applyNumberFormat="0" applyProtection="0">
      <alignment horizontal="left" vertical="center" indent="1"/>
    </xf>
    <xf numFmtId="4" fontId="38" fillId="33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38" fillId="33" borderId="0" applyNumberFormat="0" applyProtection="0">
      <alignment horizontal="left" vertical="center" indent="1"/>
    </xf>
    <xf numFmtId="4" fontId="38" fillId="33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0" fontId="7" fillId="55" borderId="15" applyNumberFormat="0" applyProtection="0">
      <alignment horizontal="left" vertical="center" indent="1"/>
    </xf>
    <xf numFmtId="0" fontId="7" fillId="55" borderId="15" applyNumberFormat="0" applyProtection="0">
      <alignment horizontal="left" vertical="center" indent="1"/>
    </xf>
    <xf numFmtId="0" fontId="7" fillId="55" borderId="15" applyNumberFormat="0" applyProtection="0">
      <alignment horizontal="left" vertical="center" indent="1"/>
    </xf>
    <xf numFmtId="0" fontId="7" fillId="55" borderId="15" applyNumberFormat="0" applyProtection="0">
      <alignment horizontal="left" vertical="center" indent="1"/>
    </xf>
    <xf numFmtId="0" fontId="7" fillId="55" borderId="15" applyNumberFormat="0" applyProtection="0">
      <alignment horizontal="left" vertical="top" indent="1"/>
    </xf>
    <xf numFmtId="0" fontId="7" fillId="55" borderId="15" applyNumberFormat="0" applyProtection="0">
      <alignment horizontal="left" vertical="top" indent="1"/>
    </xf>
    <xf numFmtId="0" fontId="7" fillId="55" borderId="15" applyNumberFormat="0" applyProtection="0">
      <alignment horizontal="left" vertical="top" indent="1"/>
    </xf>
    <xf numFmtId="0" fontId="7" fillId="55" borderId="15" applyNumberFormat="0" applyProtection="0">
      <alignment horizontal="left" vertical="top" indent="1"/>
    </xf>
    <xf numFmtId="0" fontId="7" fillId="33" borderId="15" applyNumberFormat="0" applyProtection="0">
      <alignment horizontal="left" vertical="center" indent="1"/>
    </xf>
    <xf numFmtId="0" fontId="7" fillId="33" borderId="15" applyNumberFormat="0" applyProtection="0">
      <alignment horizontal="left" vertical="center" indent="1"/>
    </xf>
    <xf numFmtId="0" fontId="7" fillId="33" borderId="15" applyNumberFormat="0" applyProtection="0">
      <alignment horizontal="left" vertical="center" indent="1"/>
    </xf>
    <xf numFmtId="0" fontId="7" fillId="33" borderId="15" applyNumberFormat="0" applyProtection="0">
      <alignment horizontal="left" vertical="center" indent="1"/>
    </xf>
    <xf numFmtId="0" fontId="7" fillId="33" borderId="15" applyNumberFormat="0" applyProtection="0">
      <alignment horizontal="left" vertical="top" indent="1"/>
    </xf>
    <xf numFmtId="0" fontId="7" fillId="33" borderId="15" applyNumberFormat="0" applyProtection="0">
      <alignment horizontal="left" vertical="top" indent="1"/>
    </xf>
    <xf numFmtId="0" fontId="7" fillId="33" borderId="15" applyNumberFormat="0" applyProtection="0">
      <alignment horizontal="left" vertical="top" indent="1"/>
    </xf>
    <xf numFmtId="0" fontId="7" fillId="33" borderId="15" applyNumberFormat="0" applyProtection="0">
      <alignment horizontal="left" vertical="top" indent="1"/>
    </xf>
    <xf numFmtId="0" fontId="7" fillId="57" borderId="15" applyNumberFormat="0" applyProtection="0">
      <alignment horizontal="left" vertical="center" indent="1"/>
    </xf>
    <xf numFmtId="0" fontId="7" fillId="57" borderId="15" applyNumberFormat="0" applyProtection="0">
      <alignment horizontal="left" vertical="center" indent="1"/>
    </xf>
    <xf numFmtId="0" fontId="7" fillId="57" borderId="15" applyNumberFormat="0" applyProtection="0">
      <alignment horizontal="left" vertical="center" indent="1"/>
    </xf>
    <xf numFmtId="0" fontId="7" fillId="57" borderId="15" applyNumberFormat="0" applyProtection="0">
      <alignment horizontal="left" vertical="center" indent="1"/>
    </xf>
    <xf numFmtId="0" fontId="7" fillId="57" borderId="15" applyNumberFormat="0" applyProtection="0">
      <alignment horizontal="left" vertical="top" indent="1"/>
    </xf>
    <xf numFmtId="0" fontId="7" fillId="57" borderId="15" applyNumberFormat="0" applyProtection="0">
      <alignment horizontal="left" vertical="top" indent="1"/>
    </xf>
    <xf numFmtId="0" fontId="7" fillId="57" borderId="15" applyNumberFormat="0" applyProtection="0">
      <alignment horizontal="left" vertical="top" indent="1"/>
    </xf>
    <xf numFmtId="0" fontId="7" fillId="57" borderId="15" applyNumberFormat="0" applyProtection="0">
      <alignment horizontal="left" vertical="top" indent="1"/>
    </xf>
    <xf numFmtId="0" fontId="7" fillId="53" borderId="15" applyNumberFormat="0" applyProtection="0">
      <alignment horizontal="left" vertical="center" indent="1"/>
    </xf>
    <xf numFmtId="0" fontId="7" fillId="53" borderId="15" applyNumberFormat="0" applyProtection="0">
      <alignment horizontal="left" vertical="center" indent="1"/>
    </xf>
    <xf numFmtId="0" fontId="7" fillId="53" borderId="15" applyNumberFormat="0" applyProtection="0">
      <alignment horizontal="left" vertical="center" indent="1"/>
    </xf>
    <xf numFmtId="0" fontId="7" fillId="53" borderId="15" applyNumberFormat="0" applyProtection="0">
      <alignment horizontal="left" vertical="center" indent="1"/>
    </xf>
    <xf numFmtId="0" fontId="7" fillId="53" borderId="15" applyNumberFormat="0" applyProtection="0">
      <alignment horizontal="left" vertical="top" indent="1"/>
    </xf>
    <xf numFmtId="0" fontId="7" fillId="53" borderId="15" applyNumberFormat="0" applyProtection="0">
      <alignment horizontal="left" vertical="top" indent="1"/>
    </xf>
    <xf numFmtId="0" fontId="7" fillId="53" borderId="15" applyNumberFormat="0" applyProtection="0">
      <alignment horizontal="left" vertical="top" indent="1"/>
    </xf>
    <xf numFmtId="0" fontId="7" fillId="53" borderId="15" applyNumberFormat="0" applyProtection="0">
      <alignment horizontal="left" vertical="top" indent="1"/>
    </xf>
    <xf numFmtId="0" fontId="7" fillId="34" borderId="17" applyNumberFormat="0">
      <protection locked="0"/>
    </xf>
    <xf numFmtId="0" fontId="7" fillId="34" borderId="17" applyNumberFormat="0">
      <protection locked="0"/>
    </xf>
    <xf numFmtId="0" fontId="7" fillId="34" borderId="17" applyNumberFormat="0">
      <protection locked="0"/>
    </xf>
    <xf numFmtId="0" fontId="7" fillId="34" borderId="17" applyNumberFormat="0">
      <protection locked="0"/>
    </xf>
    <xf numFmtId="4" fontId="38" fillId="58" borderId="15" applyNumberFormat="0" applyProtection="0">
      <alignment vertical="center"/>
    </xf>
    <xf numFmtId="4" fontId="38" fillId="58" borderId="15" applyNumberFormat="0" applyProtection="0">
      <alignment vertical="center"/>
    </xf>
    <xf numFmtId="4" fontId="39" fillId="59" borderId="15" applyNumberFormat="0" applyProtection="0">
      <alignment vertical="center"/>
    </xf>
    <xf numFmtId="4" fontId="42" fillId="58" borderId="15" applyNumberFormat="0" applyProtection="0">
      <alignment vertical="center"/>
    </xf>
    <xf numFmtId="4" fontId="42" fillId="58" borderId="15" applyNumberFormat="0" applyProtection="0">
      <alignment vertical="center"/>
    </xf>
    <xf numFmtId="4" fontId="43" fillId="59" borderId="15" applyNumberFormat="0" applyProtection="0">
      <alignment vertical="center"/>
    </xf>
    <xf numFmtId="4" fontId="38" fillId="58" borderId="15" applyNumberFormat="0" applyProtection="0">
      <alignment horizontal="left" vertical="center" indent="1"/>
    </xf>
    <xf numFmtId="4" fontId="38" fillId="58" borderId="15" applyNumberFormat="0" applyProtection="0">
      <alignment horizontal="left" vertical="center" indent="1"/>
    </xf>
    <xf numFmtId="4" fontId="41" fillId="56" borderId="18" applyNumberFormat="0" applyProtection="0">
      <alignment horizontal="left" vertical="center" indent="1"/>
    </xf>
    <xf numFmtId="0" fontId="38" fillId="58" borderId="15" applyNumberFormat="0" applyProtection="0">
      <alignment horizontal="left" vertical="top" indent="1"/>
    </xf>
    <xf numFmtId="4" fontId="38" fillId="53" borderId="15" applyNumberFormat="0" applyProtection="0">
      <alignment horizontal="right" vertical="center"/>
    </xf>
    <xf numFmtId="4" fontId="38" fillId="53" borderId="15" applyNumberFormat="0" applyProtection="0">
      <alignment horizontal="right" vertical="center"/>
    </xf>
    <xf numFmtId="4" fontId="44" fillId="34" borderId="19" applyNumberFormat="0" applyProtection="0">
      <alignment horizontal="center" vertical="center" wrapText="1"/>
    </xf>
    <xf numFmtId="4" fontId="42" fillId="53" borderId="15" applyNumberFormat="0" applyProtection="0">
      <alignment horizontal="right" vertical="center"/>
    </xf>
    <xf numFmtId="4" fontId="42" fillId="53" borderId="15" applyNumberFormat="0" applyProtection="0">
      <alignment horizontal="right" vertical="center"/>
    </xf>
    <xf numFmtId="4" fontId="43" fillId="59" borderId="15" applyNumberFormat="0" applyProtection="0">
      <alignment horizontal="center" vertical="center" wrapText="1"/>
    </xf>
    <xf numFmtId="4" fontId="38" fillId="33" borderId="15" applyNumberFormat="0" applyProtection="0">
      <alignment horizontal="left" vertical="center" indent="1"/>
    </xf>
    <xf numFmtId="4" fontId="38" fillId="33" borderId="15" applyNumberFormat="0" applyProtection="0">
      <alignment horizontal="left" vertical="center" indent="1"/>
    </xf>
    <xf numFmtId="4" fontId="45" fillId="60" borderId="19" applyNumberFormat="0" applyProtection="0">
      <alignment horizontal="left" vertical="center" wrapText="1"/>
    </xf>
    <xf numFmtId="0" fontId="38" fillId="33" borderId="15" applyNumberFormat="0" applyProtection="0">
      <alignment horizontal="left" vertical="top" indent="1"/>
    </xf>
    <xf numFmtId="4" fontId="46" fillId="61" borderId="0" applyNumberFormat="0" applyProtection="0">
      <alignment horizontal="left" vertical="center" indent="1"/>
    </xf>
    <xf numFmtId="4" fontId="46" fillId="61" borderId="0" applyNumberFormat="0" applyProtection="0">
      <alignment horizontal="left" vertical="center" indent="1"/>
    </xf>
    <xf numFmtId="4" fontId="46" fillId="61" borderId="0" applyNumberFormat="0" applyProtection="0">
      <alignment horizontal="left" vertical="center" indent="1"/>
    </xf>
    <xf numFmtId="4" fontId="46" fillId="61" borderId="0" applyNumberFormat="0" applyProtection="0">
      <alignment horizontal="left" vertical="center" indent="1"/>
    </xf>
    <xf numFmtId="4" fontId="46" fillId="61" borderId="0" applyNumberFormat="0" applyProtection="0">
      <alignment horizontal="left" vertical="center" indent="1"/>
    </xf>
    <xf numFmtId="4" fontId="47" fillId="53" borderId="15" applyNumberFormat="0" applyProtection="0">
      <alignment horizontal="right" vertical="center"/>
    </xf>
    <xf numFmtId="4" fontId="47" fillId="53" borderId="15" applyNumberFormat="0" applyProtection="0">
      <alignment horizontal="right" vertical="center"/>
    </xf>
    <xf numFmtId="4" fontId="48" fillId="59" borderId="15" applyNumberFormat="0" applyProtection="0">
      <alignment horizontal="right" vertical="center"/>
    </xf>
    <xf numFmtId="0" fontId="49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2" fillId="0" borderId="20" applyNumberFormat="0" applyFill="0" applyAlignment="0" applyProtection="0"/>
    <xf numFmtId="0" fontId="53" fillId="0" borderId="21" applyNumberFormat="0" applyFill="0" applyAlignment="0" applyProtection="0"/>
    <xf numFmtId="0" fontId="20" fillId="0" borderId="22" applyNumberFormat="0" applyFill="0" applyAlignment="0" applyProtection="0"/>
    <xf numFmtId="0" fontId="3" fillId="0" borderId="0" applyNumberFormat="0" applyFill="0" applyBorder="0" applyAlignment="0" applyProtection="0"/>
    <xf numFmtId="0" fontId="22" fillId="0" borderId="23" applyNumberFormat="0" applyFill="0" applyAlignment="0" applyProtection="0"/>
    <xf numFmtId="0" fontId="22" fillId="0" borderId="23" applyNumberFormat="0" applyFill="0" applyAlignment="0" applyProtection="0"/>
    <xf numFmtId="0" fontId="22" fillId="0" borderId="23" applyNumberFormat="0" applyFill="0" applyAlignment="0" applyProtection="0"/>
    <xf numFmtId="0" fontId="22" fillId="0" borderId="23" applyNumberFormat="0" applyFill="0" applyAlignment="0" applyProtection="0"/>
    <xf numFmtId="0" fontId="22" fillId="0" borderId="23" applyNumberFormat="0" applyFill="0" applyAlignment="0" applyProtection="0"/>
    <xf numFmtId="0" fontId="54" fillId="0" borderId="24" applyNumberFormat="0" applyFill="0" applyAlignment="0" applyProtection="0"/>
    <xf numFmtId="0" fontId="22" fillId="0" borderId="23" applyNumberFormat="0" applyFill="0" applyAlignment="0" applyProtection="0"/>
    <xf numFmtId="0" fontId="22" fillId="0" borderId="23" applyNumberFormat="0" applyFill="0" applyAlignment="0" applyProtection="0"/>
    <xf numFmtId="0" fontId="22" fillId="0" borderId="23" applyNumberFormat="0" applyFill="0" applyAlignment="0" applyProtection="0"/>
    <xf numFmtId="0" fontId="4" fillId="0" borderId="2" applyNumberFormat="0" applyFill="0" applyAlignment="0" applyProtection="0"/>
    <xf numFmtId="0" fontId="22" fillId="0" borderId="23" applyNumberFormat="0" applyFill="0" applyAlignment="0" applyProtection="0"/>
    <xf numFmtId="0" fontId="22" fillId="0" borderId="23" applyNumberFormat="0" applyFill="0" applyAlignment="0" applyProtection="0"/>
    <xf numFmtId="0" fontId="22" fillId="0" borderId="23" applyNumberFormat="0" applyFill="0" applyAlignment="0" applyProtection="0"/>
    <xf numFmtId="0" fontId="22" fillId="0" borderId="23" applyNumberFormat="0" applyFill="0" applyAlignment="0" applyProtection="0"/>
    <xf numFmtId="0" fontId="22" fillId="0" borderId="23" applyNumberFormat="0" applyFill="0" applyAlignment="0" applyProtection="0"/>
    <xf numFmtId="0" fontId="22" fillId="0" borderId="23" applyNumberFormat="0" applyFill="0" applyAlignment="0" applyProtection="0"/>
  </cellStyleXfs>
  <cellXfs count="134">
    <xf numFmtId="0" fontId="0" fillId="0" borderId="0" xfId="0"/>
    <xf numFmtId="0" fontId="7" fillId="0" borderId="0" xfId="2" applyFont="1" applyAlignment="1">
      <alignment vertical="center"/>
    </xf>
    <xf numFmtId="0" fontId="7" fillId="18" borderId="0" xfId="2" applyFont="1" applyFill="1" applyBorder="1" applyAlignment="1">
      <alignment horizontal="center" vertical="center"/>
    </xf>
    <xf numFmtId="0" fontId="8" fillId="18" borderId="0" xfId="2" applyFont="1" applyFill="1" applyBorder="1" applyAlignment="1">
      <alignment vertical="center"/>
    </xf>
    <xf numFmtId="0" fontId="9" fillId="0" borderId="0" xfId="2" applyFont="1" applyAlignment="1">
      <alignment vertical="center"/>
    </xf>
    <xf numFmtId="0" fontId="9" fillId="0" borderId="0" xfId="2" applyFont="1" applyAlignment="1">
      <alignment horizontal="center" vertical="center"/>
    </xf>
    <xf numFmtId="0" fontId="9" fillId="18" borderId="0" xfId="2" applyFont="1" applyFill="1" applyBorder="1" applyAlignment="1">
      <alignment vertical="center"/>
    </xf>
    <xf numFmtId="0" fontId="7" fillId="0" borderId="0" xfId="2" applyFont="1" applyFill="1" applyAlignment="1">
      <alignment vertical="center"/>
    </xf>
    <xf numFmtId="0" fontId="6" fillId="21" borderId="0" xfId="2" applyFont="1" applyFill="1" applyBorder="1" applyAlignment="1">
      <alignment horizontal="left" vertical="center"/>
    </xf>
    <xf numFmtId="0" fontId="10" fillId="0" borderId="0" xfId="2" applyFont="1" applyAlignment="1">
      <alignment vertical="center"/>
    </xf>
    <xf numFmtId="0" fontId="7" fillId="0" borderId="0" xfId="2" applyFont="1" applyAlignment="1">
      <alignment horizontal="center" vertical="center"/>
    </xf>
    <xf numFmtId="0" fontId="6" fillId="22" borderId="0" xfId="2" applyFont="1" applyFill="1" applyAlignment="1">
      <alignment horizontal="center" vertical="center" wrapText="1"/>
    </xf>
    <xf numFmtId="0" fontId="6" fillId="22" borderId="0" xfId="2" applyFont="1" applyFill="1" applyBorder="1" applyAlignment="1">
      <alignment horizontal="center" vertical="center" wrapText="1"/>
    </xf>
    <xf numFmtId="0" fontId="7" fillId="0" borderId="4" xfId="2" applyFont="1" applyBorder="1" applyAlignment="1">
      <alignment horizontal="center" vertical="center"/>
    </xf>
    <xf numFmtId="164" fontId="7" fillId="23" borderId="4" xfId="3" applyNumberFormat="1" applyFont="1" applyFill="1" applyBorder="1" applyAlignment="1">
      <alignment horizontal="right" vertical="center" wrapText="1"/>
    </xf>
    <xf numFmtId="0" fontId="7" fillId="0" borderId="0" xfId="2" applyFont="1" applyBorder="1" applyAlignment="1">
      <alignment vertical="center"/>
    </xf>
    <xf numFmtId="164" fontId="6" fillId="0" borderId="6" xfId="3" applyNumberFormat="1" applyFont="1" applyFill="1" applyBorder="1" applyAlignment="1">
      <alignment horizontal="right" vertical="center" wrapText="1"/>
    </xf>
    <xf numFmtId="4" fontId="7" fillId="0" borderId="0" xfId="2" applyNumberFormat="1" applyFont="1" applyBorder="1" applyAlignment="1">
      <alignment vertical="center"/>
    </xf>
    <xf numFmtId="0" fontId="6" fillId="0" borderId="0" xfId="2" applyFont="1" applyFill="1" applyBorder="1" applyAlignment="1">
      <alignment horizontal="center" vertical="center" wrapText="1"/>
    </xf>
    <xf numFmtId="0" fontId="6" fillId="0" borderId="0" xfId="2" applyFont="1" applyFill="1" applyBorder="1" applyAlignment="1">
      <alignment horizontal="left" vertical="center" wrapText="1"/>
    </xf>
    <xf numFmtId="164" fontId="6" fillId="0" borderId="0" xfId="3" applyNumberFormat="1" applyFont="1" applyFill="1" applyBorder="1" applyAlignment="1">
      <alignment horizontal="right" vertical="center" wrapText="1"/>
    </xf>
    <xf numFmtId="165" fontId="7" fillId="0" borderId="0" xfId="3" applyNumberFormat="1" applyFont="1" applyBorder="1" applyAlignment="1">
      <alignment vertical="center"/>
    </xf>
    <xf numFmtId="165" fontId="7" fillId="0" borderId="0" xfId="3" applyNumberFormat="1" applyFont="1" applyAlignment="1">
      <alignment vertical="center"/>
    </xf>
    <xf numFmtId="0" fontId="10" fillId="0" borderId="0" xfId="2" applyFont="1" applyBorder="1" applyAlignment="1">
      <alignment vertical="center"/>
    </xf>
    <xf numFmtId="164" fontId="7" fillId="0" borderId="0" xfId="2" applyNumberFormat="1" applyFont="1" applyAlignment="1">
      <alignment vertical="center"/>
    </xf>
    <xf numFmtId="4" fontId="7" fillId="0" borderId="0" xfId="2" applyNumberFormat="1" applyFont="1" applyAlignment="1">
      <alignment vertical="center"/>
    </xf>
    <xf numFmtId="0" fontId="7" fillId="0" borderId="0" xfId="2" applyFont="1" applyBorder="1" applyAlignment="1">
      <alignment horizontal="center" vertical="center"/>
    </xf>
    <xf numFmtId="0" fontId="6" fillId="0" borderId="0" xfId="2" applyFont="1" applyFill="1" applyBorder="1" applyAlignment="1">
      <alignment horizontal="left" vertical="center" indent="2"/>
    </xf>
    <xf numFmtId="0" fontId="6" fillId="0" borderId="0" xfId="2" applyFont="1" applyAlignment="1">
      <alignment horizontal="center" vertical="center"/>
    </xf>
    <xf numFmtId="0" fontId="11" fillId="0" borderId="4" xfId="2" applyFont="1" applyBorder="1" applyAlignment="1">
      <alignment horizontal="center" vertical="center"/>
    </xf>
    <xf numFmtId="0" fontId="6" fillId="0" borderId="0" xfId="2" applyFont="1" applyAlignment="1">
      <alignment vertical="center"/>
    </xf>
    <xf numFmtId="0" fontId="6" fillId="0" borderId="0" xfId="2" applyFont="1" applyBorder="1" applyAlignment="1">
      <alignment horizontal="left" vertical="center"/>
    </xf>
    <xf numFmtId="165" fontId="10" fillId="0" borderId="0" xfId="3" applyNumberFormat="1" applyFont="1" applyAlignment="1">
      <alignment vertical="center"/>
    </xf>
    <xf numFmtId="165" fontId="6" fillId="0" borderId="0" xfId="3" applyNumberFormat="1" applyFont="1" applyFill="1" applyBorder="1" applyAlignment="1">
      <alignment horizontal="right" vertical="center" wrapText="1"/>
    </xf>
    <xf numFmtId="0" fontId="6" fillId="0" borderId="0" xfId="4" applyFont="1" applyFill="1" applyBorder="1" applyAlignment="1">
      <alignment horizontal="left" vertical="center" wrapText="1"/>
    </xf>
    <xf numFmtId="0" fontId="7" fillId="0" borderId="4" xfId="2" applyFont="1" applyFill="1" applyBorder="1" applyAlignment="1">
      <alignment horizontal="center" vertical="center"/>
    </xf>
    <xf numFmtId="164" fontId="7" fillId="0" borderId="4" xfId="3" applyNumberFormat="1" applyFont="1" applyFill="1" applyBorder="1" applyAlignment="1">
      <alignment horizontal="right" vertical="center" wrapText="1"/>
    </xf>
    <xf numFmtId="0" fontId="6" fillId="0" borderId="0" xfId="2" applyFont="1" applyFill="1" applyAlignment="1">
      <alignment horizontal="center" vertical="center"/>
    </xf>
    <xf numFmtId="164" fontId="7" fillId="0" borderId="0" xfId="2" applyNumberFormat="1" applyFont="1" applyFill="1" applyAlignment="1">
      <alignment vertical="center"/>
    </xf>
    <xf numFmtId="0" fontId="7" fillId="0" borderId="4" xfId="2" applyFont="1" applyFill="1" applyBorder="1" applyAlignment="1">
      <alignment horizontal="left" vertical="center"/>
    </xf>
    <xf numFmtId="0" fontId="7" fillId="0" borderId="0" xfId="2" applyFont="1" applyFill="1" applyAlignment="1">
      <alignment horizontal="center" vertical="center"/>
    </xf>
    <xf numFmtId="4" fontId="7" fillId="0" borderId="0" xfId="2" applyNumberFormat="1" applyFont="1" applyFill="1" applyAlignment="1">
      <alignment vertical="center"/>
    </xf>
    <xf numFmtId="166" fontId="6" fillId="0" borderId="0" xfId="3" applyNumberFormat="1" applyFont="1" applyFill="1" applyBorder="1" applyAlignment="1">
      <alignment horizontal="right" vertical="center" wrapText="1"/>
    </xf>
    <xf numFmtId="167" fontId="7" fillId="0" borderId="0" xfId="2" applyNumberFormat="1" applyFont="1" applyFill="1" applyAlignment="1">
      <alignment vertical="center"/>
    </xf>
    <xf numFmtId="0" fontId="6" fillId="0" borderId="0" xfId="2" applyFont="1" applyFill="1" applyBorder="1" applyAlignment="1">
      <alignment vertical="center"/>
    </xf>
    <xf numFmtId="0" fontId="6" fillId="0" borderId="0" xfId="2" applyFont="1" applyFill="1" applyAlignment="1">
      <alignment horizontal="center" vertical="center" wrapText="1"/>
    </xf>
    <xf numFmtId="0" fontId="6" fillId="0" borderId="3" xfId="2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left" vertical="center"/>
    </xf>
    <xf numFmtId="165" fontId="7" fillId="0" borderId="0" xfId="3" applyNumberFormat="1" applyFont="1" applyFill="1" applyAlignment="1">
      <alignment vertical="center"/>
    </xf>
    <xf numFmtId="0" fontId="11" fillId="0" borderId="4" xfId="2" applyFont="1" applyFill="1" applyBorder="1" applyAlignment="1">
      <alignment horizontal="center" vertical="center"/>
    </xf>
    <xf numFmtId="3" fontId="7" fillId="0" borderId="0" xfId="2" applyNumberFormat="1" applyFont="1" applyAlignment="1">
      <alignment vertical="center"/>
    </xf>
    <xf numFmtId="0" fontId="6" fillId="21" borderId="0" xfId="2" applyFont="1" applyFill="1" applyBorder="1" applyAlignment="1">
      <alignment vertical="center"/>
    </xf>
    <xf numFmtId="0" fontId="6" fillId="22" borderId="3" xfId="2" applyFont="1" applyFill="1" applyBorder="1" applyAlignment="1">
      <alignment horizontal="center" vertical="center"/>
    </xf>
    <xf numFmtId="0" fontId="6" fillId="0" borderId="4" xfId="2" applyFont="1" applyBorder="1" applyAlignment="1">
      <alignment horizontal="center" vertical="center"/>
    </xf>
    <xf numFmtId="0" fontId="6" fillId="0" borderId="4" xfId="2" applyFont="1" applyBorder="1" applyAlignment="1">
      <alignment vertical="center"/>
    </xf>
    <xf numFmtId="3" fontId="7" fillId="0" borderId="4" xfId="3" applyNumberFormat="1" applyFont="1" applyBorder="1" applyAlignment="1">
      <alignment horizontal="center" vertical="center"/>
    </xf>
    <xf numFmtId="3" fontId="6" fillId="0" borderId="4" xfId="3" applyNumberFormat="1" applyFont="1" applyFill="1" applyBorder="1" applyAlignment="1">
      <alignment horizontal="right" vertical="center" wrapText="1"/>
    </xf>
    <xf numFmtId="0" fontId="7" fillId="0" borderId="4" xfId="2" applyFont="1" applyBorder="1" applyAlignment="1">
      <alignment vertical="center"/>
    </xf>
    <xf numFmtId="3" fontId="7" fillId="0" borderId="4" xfId="3" applyNumberFormat="1" applyFont="1" applyFill="1" applyBorder="1" applyAlignment="1">
      <alignment horizontal="right" vertical="center" wrapText="1"/>
    </xf>
    <xf numFmtId="165" fontId="7" fillId="0" borderId="4" xfId="3" applyNumberFormat="1" applyFont="1" applyBorder="1" applyAlignment="1">
      <alignment vertical="center"/>
    </xf>
    <xf numFmtId="0" fontId="7" fillId="0" borderId="4" xfId="2" applyFont="1" applyBorder="1" applyAlignment="1">
      <alignment horizontal="center" vertical="center" wrapText="1"/>
    </xf>
    <xf numFmtId="3" fontId="6" fillId="0" borderId="7" xfId="3" applyNumberFormat="1" applyFont="1" applyFill="1" applyBorder="1" applyAlignment="1">
      <alignment horizontal="right" vertical="center" wrapText="1"/>
    </xf>
    <xf numFmtId="3" fontId="7" fillId="0" borderId="0" xfId="3" applyNumberFormat="1" applyFont="1" applyFill="1" applyBorder="1" applyAlignment="1">
      <alignment horizontal="right" vertical="center" wrapText="1"/>
    </xf>
    <xf numFmtId="3" fontId="7" fillId="0" borderId="0" xfId="3" applyNumberFormat="1" applyFont="1" applyAlignment="1">
      <alignment horizontal="center" vertical="center"/>
    </xf>
    <xf numFmtId="3" fontId="7" fillId="0" borderId="0" xfId="3" applyNumberFormat="1" applyFont="1" applyAlignment="1">
      <alignment vertical="center"/>
    </xf>
    <xf numFmtId="3" fontId="7" fillId="0" borderId="4" xfId="3" applyNumberFormat="1" applyFont="1" applyBorder="1" applyAlignment="1">
      <alignment vertical="center"/>
    </xf>
    <xf numFmtId="3" fontId="6" fillId="0" borderId="0" xfId="3" applyNumberFormat="1" applyFont="1" applyFill="1" applyBorder="1" applyAlignment="1">
      <alignment horizontal="right" vertical="center" wrapText="1"/>
    </xf>
    <xf numFmtId="3" fontId="7" fillId="0" borderId="4" xfId="2" applyNumberFormat="1" applyFont="1" applyBorder="1" applyAlignment="1">
      <alignment vertical="center"/>
    </xf>
    <xf numFmtId="43" fontId="7" fillId="0" borderId="0" xfId="1" applyFont="1" applyFill="1" applyAlignment="1">
      <alignment vertical="center"/>
    </xf>
    <xf numFmtId="166" fontId="6" fillId="0" borderId="4" xfId="3" applyNumberFormat="1" applyFont="1" applyFill="1" applyBorder="1" applyAlignment="1">
      <alignment horizontal="right" vertical="center" wrapText="1"/>
    </xf>
    <xf numFmtId="43" fontId="7" fillId="0" borderId="0" xfId="2" applyNumberFormat="1" applyFont="1" applyFill="1" applyAlignment="1">
      <alignment vertical="center"/>
    </xf>
    <xf numFmtId="168" fontId="6" fillId="0" borderId="0" xfId="3" applyNumberFormat="1" applyFont="1" applyFill="1" applyAlignment="1">
      <alignment vertical="center"/>
    </xf>
    <xf numFmtId="0" fontId="7" fillId="0" borderId="4" xfId="2" applyNumberFormat="1" applyFont="1" applyBorder="1" applyAlignment="1">
      <alignment horizontal="center" vertical="center"/>
    </xf>
    <xf numFmtId="0" fontId="6" fillId="0" borderId="0" xfId="2" applyFont="1" applyBorder="1" applyAlignment="1">
      <alignment vertical="center"/>
    </xf>
    <xf numFmtId="0" fontId="6" fillId="0" borderId="4" xfId="2" applyFont="1" applyBorder="1" applyAlignment="1">
      <alignment horizontal="left" vertical="center"/>
    </xf>
    <xf numFmtId="4" fontId="6" fillId="0" borderId="0" xfId="2" applyNumberFormat="1" applyFont="1" applyAlignment="1">
      <alignment vertical="center"/>
    </xf>
    <xf numFmtId="0" fontId="7" fillId="0" borderId="4" xfId="2" applyFont="1" applyBorder="1" applyAlignment="1">
      <alignment horizontal="left" vertical="center"/>
    </xf>
    <xf numFmtId="0" fontId="6" fillId="22" borderId="0" xfId="2" applyFont="1" applyFill="1" applyAlignment="1">
      <alignment vertical="center"/>
    </xf>
    <xf numFmtId="0" fontId="6" fillId="0" borderId="8" xfId="2" applyFont="1" applyBorder="1" applyAlignment="1">
      <alignment horizontal="center" vertical="center"/>
    </xf>
    <xf numFmtId="0" fontId="6" fillId="0" borderId="8" xfId="2" applyFont="1" applyBorder="1" applyAlignment="1">
      <alignment horizontal="left" vertical="center"/>
    </xf>
    <xf numFmtId="165" fontId="7" fillId="0" borderId="8" xfId="3" applyNumberFormat="1" applyFont="1" applyBorder="1" applyAlignment="1">
      <alignment vertical="center"/>
    </xf>
    <xf numFmtId="164" fontId="6" fillId="0" borderId="8" xfId="3" applyNumberFormat="1" applyFont="1" applyFill="1" applyBorder="1" applyAlignment="1">
      <alignment horizontal="right" vertical="center" wrapText="1"/>
    </xf>
    <xf numFmtId="0" fontId="7" fillId="0" borderId="8" xfId="2" applyFont="1" applyBorder="1" applyAlignment="1">
      <alignment horizontal="center" vertical="center"/>
    </xf>
    <xf numFmtId="0" fontId="7" fillId="0" borderId="8" xfId="2" applyFont="1" applyBorder="1" applyAlignment="1">
      <alignment horizontal="left" vertical="center"/>
    </xf>
    <xf numFmtId="164" fontId="7" fillId="0" borderId="8" xfId="3" applyNumberFormat="1" applyFont="1" applyFill="1" applyBorder="1" applyAlignment="1">
      <alignment horizontal="right" vertical="center" wrapText="1"/>
    </xf>
    <xf numFmtId="164" fontId="6" fillId="23" borderId="8" xfId="3" applyNumberFormat="1" applyFont="1" applyFill="1" applyBorder="1" applyAlignment="1">
      <alignment horizontal="right" vertical="center" wrapText="1"/>
    </xf>
    <xf numFmtId="164" fontId="7" fillId="23" borderId="8" xfId="3" applyNumberFormat="1" applyFont="1" applyFill="1" applyBorder="1" applyAlignment="1">
      <alignment horizontal="right" vertical="center" wrapText="1"/>
    </xf>
    <xf numFmtId="0" fontId="6" fillId="0" borderId="9" xfId="2" applyFont="1" applyBorder="1" applyAlignment="1">
      <alignment vertical="center"/>
    </xf>
    <xf numFmtId="43" fontId="6" fillId="22" borderId="0" xfId="3" applyFont="1" applyFill="1" applyBorder="1" applyAlignment="1">
      <alignment horizontal="center" vertical="center"/>
    </xf>
    <xf numFmtId="0" fontId="7" fillId="0" borderId="0" xfId="2" applyFont="1" applyFill="1" applyBorder="1" applyAlignment="1">
      <alignment horizontal="center" vertical="center"/>
    </xf>
    <xf numFmtId="0" fontId="6" fillId="0" borderId="0" xfId="2" applyFont="1" applyFill="1" applyAlignment="1">
      <alignment horizontal="left" vertical="center"/>
    </xf>
    <xf numFmtId="0" fontId="6" fillId="0" borderId="4" xfId="2" applyFont="1" applyFill="1" applyBorder="1" applyAlignment="1">
      <alignment horizontal="left" vertical="center"/>
    </xf>
    <xf numFmtId="0" fontId="6" fillId="0" borderId="4" xfId="2" applyFont="1" applyFill="1" applyBorder="1" applyAlignment="1">
      <alignment horizontal="center" vertical="center"/>
    </xf>
    <xf numFmtId="0" fontId="7" fillId="0" borderId="4" xfId="2" applyFont="1" applyFill="1" applyBorder="1" applyAlignment="1">
      <alignment vertical="center"/>
    </xf>
    <xf numFmtId="164" fontId="6" fillId="0" borderId="4" xfId="3" applyNumberFormat="1" applyFont="1" applyFill="1" applyBorder="1" applyAlignment="1">
      <alignment horizontal="right" vertical="center"/>
    </xf>
    <xf numFmtId="164" fontId="7" fillId="0" borderId="4" xfId="3" applyNumberFormat="1" applyFont="1" applyFill="1" applyBorder="1" applyAlignment="1">
      <alignment horizontal="right" vertical="center"/>
    </xf>
    <xf numFmtId="0" fontId="7" fillId="0" borderId="4" xfId="2" applyNumberFormat="1" applyFont="1" applyFill="1" applyBorder="1" applyAlignment="1">
      <alignment horizontal="center" vertical="center"/>
    </xf>
    <xf numFmtId="164" fontId="6" fillId="0" borderId="0" xfId="2" applyNumberFormat="1" applyFont="1" applyFill="1" applyAlignment="1">
      <alignment vertical="center"/>
    </xf>
    <xf numFmtId="0" fontId="7" fillId="0" borderId="0" xfId="2" applyFont="1" applyFill="1" applyBorder="1" applyAlignment="1">
      <alignment horizontal="left" vertical="center"/>
    </xf>
    <xf numFmtId="0" fontId="6" fillId="0" borderId="0" xfId="2" applyFont="1" applyFill="1" applyAlignment="1">
      <alignment vertical="center"/>
    </xf>
    <xf numFmtId="0" fontId="6" fillId="0" borderId="0" xfId="2" applyFont="1" applyFill="1" applyBorder="1" applyAlignment="1">
      <alignment horizontal="center" vertical="center"/>
    </xf>
    <xf numFmtId="0" fontId="7" fillId="0" borderId="0" xfId="2" applyFont="1" applyFill="1" applyBorder="1" applyAlignment="1">
      <alignment vertical="center"/>
    </xf>
    <xf numFmtId="164" fontId="6" fillId="0" borderId="0" xfId="3" applyNumberFormat="1" applyFont="1" applyFill="1" applyBorder="1" applyAlignment="1">
      <alignment horizontal="right" vertical="center"/>
    </xf>
    <xf numFmtId="3" fontId="6" fillId="21" borderId="0" xfId="2" applyNumberFormat="1" applyFont="1" applyFill="1" applyBorder="1" applyAlignment="1">
      <alignment vertical="center"/>
    </xf>
    <xf numFmtId="165" fontId="7" fillId="0" borderId="4" xfId="3" applyNumberFormat="1" applyFont="1" applyFill="1" applyBorder="1" applyAlignment="1">
      <alignment horizontal="right" vertical="center"/>
    </xf>
    <xf numFmtId="1" fontId="7" fillId="0" borderId="4" xfId="3" applyNumberFormat="1" applyFont="1" applyFill="1" applyBorder="1" applyAlignment="1">
      <alignment horizontal="right" vertical="center"/>
    </xf>
    <xf numFmtId="1" fontId="6" fillId="0" borderId="4" xfId="3" applyNumberFormat="1" applyFont="1" applyFill="1" applyBorder="1" applyAlignment="1">
      <alignment horizontal="right" vertical="center"/>
    </xf>
    <xf numFmtId="49" fontId="7" fillId="0" borderId="4" xfId="5" applyNumberFormat="1" applyFont="1" applyFill="1" applyBorder="1" applyAlignment="1">
      <alignment horizontal="center"/>
    </xf>
    <xf numFmtId="0" fontId="7" fillId="0" borderId="4" xfId="5" applyFont="1" applyFill="1" applyBorder="1" applyAlignment="1">
      <alignment vertical="center"/>
    </xf>
    <xf numFmtId="1" fontId="13" fillId="0" borderId="4" xfId="3" applyNumberFormat="1" applyFont="1" applyFill="1" applyBorder="1" applyAlignment="1">
      <alignment horizontal="right"/>
    </xf>
    <xf numFmtId="0" fontId="6" fillId="0" borderId="4" xfId="5" applyFont="1" applyFill="1" applyBorder="1" applyAlignment="1">
      <alignment vertical="center"/>
    </xf>
    <xf numFmtId="0" fontId="7" fillId="0" borderId="4" xfId="5" applyNumberFormat="1" applyFont="1" applyFill="1" applyBorder="1" applyAlignment="1">
      <alignment horizontal="center" vertical="center"/>
    </xf>
    <xf numFmtId="0" fontId="14" fillId="0" borderId="4" xfId="5" applyFont="1" applyFill="1" applyBorder="1" applyAlignment="1">
      <alignment vertical="center"/>
    </xf>
    <xf numFmtId="3" fontId="7" fillId="0" borderId="0" xfId="2" applyNumberFormat="1" applyFont="1" applyFill="1" applyAlignment="1">
      <alignment vertical="center"/>
    </xf>
    <xf numFmtId="0" fontId="14" fillId="0" borderId="0" xfId="5" applyFont="1" applyFill="1" applyBorder="1" applyAlignment="1">
      <alignment vertical="center"/>
    </xf>
    <xf numFmtId="165" fontId="7" fillId="0" borderId="0" xfId="3" applyNumberFormat="1" applyFont="1" applyFill="1" applyBorder="1" applyAlignment="1">
      <alignment horizontal="right" vertical="center"/>
    </xf>
    <xf numFmtId="1" fontId="7" fillId="0" borderId="0" xfId="3" applyNumberFormat="1" applyFont="1" applyFill="1" applyBorder="1" applyAlignment="1">
      <alignment horizontal="right" vertical="center"/>
    </xf>
    <xf numFmtId="43" fontId="9" fillId="0" borderId="0" xfId="1" applyFont="1" applyAlignment="1">
      <alignment vertical="center"/>
    </xf>
    <xf numFmtId="0" fontId="15" fillId="0" borderId="0" xfId="2" applyFont="1" applyAlignment="1">
      <alignment vertical="center"/>
    </xf>
    <xf numFmtId="0" fontId="6" fillId="22" borderId="0" xfId="2" applyFont="1" applyFill="1" applyBorder="1" applyAlignment="1">
      <alignment horizontal="center" vertical="center"/>
    </xf>
    <xf numFmtId="0" fontId="6" fillId="22" borderId="3" xfId="2" applyFont="1" applyFill="1" applyBorder="1" applyAlignment="1">
      <alignment horizontal="center" vertical="center"/>
    </xf>
    <xf numFmtId="0" fontId="6" fillId="0" borderId="5" xfId="2" applyFont="1" applyBorder="1" applyAlignment="1">
      <alignment horizontal="left" vertical="center"/>
    </xf>
    <xf numFmtId="0" fontId="6" fillId="19" borderId="0" xfId="2" applyFont="1" applyFill="1" applyBorder="1" applyAlignment="1">
      <alignment horizontal="left" vertical="center"/>
    </xf>
    <xf numFmtId="0" fontId="6" fillId="0" borderId="4" xfId="2" applyFont="1" applyBorder="1" applyAlignment="1">
      <alignment horizontal="left" vertical="center" wrapText="1"/>
    </xf>
    <xf numFmtId="0" fontId="6" fillId="20" borderId="0" xfId="2" applyFont="1" applyFill="1" applyBorder="1" applyAlignment="1">
      <alignment horizontal="left" vertical="center"/>
    </xf>
    <xf numFmtId="0" fontId="6" fillId="21" borderId="0" xfId="2" applyFont="1" applyFill="1" applyBorder="1" applyAlignment="1">
      <alignment horizontal="left" vertical="center" wrapText="1"/>
    </xf>
    <xf numFmtId="0" fontId="7" fillId="0" borderId="4" xfId="2" applyFont="1" applyFill="1" applyBorder="1" applyAlignment="1">
      <alignment horizontal="left" vertical="center"/>
    </xf>
    <xf numFmtId="0" fontId="6" fillId="0" borderId="5" xfId="2" applyFont="1" applyFill="1" applyBorder="1" applyAlignment="1">
      <alignment horizontal="left" vertical="center"/>
    </xf>
    <xf numFmtId="0" fontId="6" fillId="0" borderId="0" xfId="2" applyFont="1" applyFill="1" applyBorder="1" applyAlignment="1">
      <alignment horizontal="left" vertical="center"/>
    </xf>
    <xf numFmtId="0" fontId="6" fillId="0" borderId="3" xfId="2" applyFont="1" applyFill="1" applyBorder="1" applyAlignment="1">
      <alignment horizontal="center" vertical="center"/>
    </xf>
    <xf numFmtId="0" fontId="7" fillId="0" borderId="4" xfId="2" applyFont="1" applyBorder="1" applyAlignment="1">
      <alignment horizontal="left" vertical="center"/>
    </xf>
    <xf numFmtId="0" fontId="6" fillId="21" borderId="0" xfId="2" applyFont="1" applyFill="1" applyBorder="1" applyAlignment="1">
      <alignment horizontal="left" vertical="center"/>
    </xf>
    <xf numFmtId="0" fontId="6" fillId="0" borderId="0" xfId="2" applyFont="1" applyFill="1" applyBorder="1" applyAlignment="1">
      <alignment horizontal="center" vertical="center"/>
    </xf>
    <xf numFmtId="0" fontId="7" fillId="18" borderId="0" xfId="2" applyFont="1" applyFill="1" applyBorder="1" applyAlignment="1">
      <alignment horizontal="center" vertical="center"/>
    </xf>
  </cellXfs>
  <cellStyles count="1064">
    <cellStyle name="=C:\WINNT\SYSTEM32\COMMAND.COM" xfId="6"/>
    <cellStyle name="20% - Énfasis1 2" xfId="7"/>
    <cellStyle name="20% - Énfasis1 2 2" xfId="8"/>
    <cellStyle name="20% - Énfasis1 2 2 2" xfId="9"/>
    <cellStyle name="20% - Énfasis1 2 3" xfId="10"/>
    <cellStyle name="20% - Énfasis1 2 4" xfId="11"/>
    <cellStyle name="20% - Énfasis1 3" xfId="12"/>
    <cellStyle name="20% - Énfasis1 3 2" xfId="13"/>
    <cellStyle name="20% - Énfasis1 4" xfId="14"/>
    <cellStyle name="20% - Énfasis1 4 2" xfId="15"/>
    <cellStyle name="20% - Énfasis1 5" xfId="16"/>
    <cellStyle name="20% - Énfasis2 2" xfId="17"/>
    <cellStyle name="20% - Énfasis2 2 2" xfId="18"/>
    <cellStyle name="20% - Énfasis2 2 2 2" xfId="19"/>
    <cellStyle name="20% - Énfasis2 2 3" xfId="20"/>
    <cellStyle name="20% - Énfasis2 2 4" xfId="21"/>
    <cellStyle name="20% - Énfasis2 3" xfId="22"/>
    <cellStyle name="20% - Énfasis2 3 2" xfId="23"/>
    <cellStyle name="20% - Énfasis2 4" xfId="24"/>
    <cellStyle name="20% - Énfasis2 4 2" xfId="25"/>
    <cellStyle name="20% - Énfasis2 5" xfId="26"/>
    <cellStyle name="20% - Énfasis3 2" xfId="27"/>
    <cellStyle name="20% - Énfasis3 2 2" xfId="28"/>
    <cellStyle name="20% - Énfasis3 2 2 2" xfId="29"/>
    <cellStyle name="20% - Énfasis3 2 3" xfId="30"/>
    <cellStyle name="20% - Énfasis3 2 4" xfId="31"/>
    <cellStyle name="20% - Énfasis3 3" xfId="32"/>
    <cellStyle name="20% - Énfasis3 3 2" xfId="33"/>
    <cellStyle name="20% - Énfasis3 4" xfId="34"/>
    <cellStyle name="20% - Énfasis3 4 2" xfId="35"/>
    <cellStyle name="20% - Énfasis3 5" xfId="36"/>
    <cellStyle name="20% - Énfasis4 2" xfId="37"/>
    <cellStyle name="20% - Énfasis4 2 2" xfId="38"/>
    <cellStyle name="20% - Énfasis4 2 2 2" xfId="39"/>
    <cellStyle name="20% - Énfasis4 2 3" xfId="40"/>
    <cellStyle name="20% - Énfasis4 2 4" xfId="41"/>
    <cellStyle name="20% - Énfasis4 3" xfId="42"/>
    <cellStyle name="20% - Énfasis4 3 2" xfId="43"/>
    <cellStyle name="20% - Énfasis4 4" xfId="44"/>
    <cellStyle name="20% - Énfasis4 4 2" xfId="45"/>
    <cellStyle name="20% - Énfasis4 5" xfId="46"/>
    <cellStyle name="20% - Énfasis5 2" xfId="47"/>
    <cellStyle name="20% - Énfasis5 2 2" xfId="48"/>
    <cellStyle name="20% - Énfasis5 2 2 2" xfId="49"/>
    <cellStyle name="20% - Énfasis5 2 3" xfId="50"/>
    <cellStyle name="20% - Énfasis5 3" xfId="51"/>
    <cellStyle name="20% - Énfasis5 3 2" xfId="52"/>
    <cellStyle name="20% - Énfasis5 4" xfId="53"/>
    <cellStyle name="20% - Énfasis5 4 2" xfId="54"/>
    <cellStyle name="20% - Énfasis5 5" xfId="55"/>
    <cellStyle name="20% - Énfasis6 2" xfId="56"/>
    <cellStyle name="20% - Énfasis6 2 2" xfId="57"/>
    <cellStyle name="20% - Énfasis6 2 2 2" xfId="58"/>
    <cellStyle name="20% - Énfasis6 2 3" xfId="59"/>
    <cellStyle name="20% - Énfasis6 3" xfId="60"/>
    <cellStyle name="20% - Énfasis6 3 2" xfId="61"/>
    <cellStyle name="20% - Énfasis6 4" xfId="62"/>
    <cellStyle name="20% - Énfasis6 4 2" xfId="63"/>
    <cellStyle name="20% - Énfasis6 5" xfId="64"/>
    <cellStyle name="40% - Énfasis1 2" xfId="65"/>
    <cellStyle name="40% - Énfasis1 2 2" xfId="66"/>
    <cellStyle name="40% - Énfasis1 2 2 2" xfId="67"/>
    <cellStyle name="40% - Énfasis1 2 3" xfId="68"/>
    <cellStyle name="40% - Énfasis1 3" xfId="69"/>
    <cellStyle name="40% - Énfasis1 3 2" xfId="70"/>
    <cellStyle name="40% - Énfasis1 4" xfId="71"/>
    <cellStyle name="40% - Énfasis1 4 2" xfId="72"/>
    <cellStyle name="40% - Énfasis1 5" xfId="73"/>
    <cellStyle name="40% - Énfasis2 2" xfId="74"/>
    <cellStyle name="40% - Énfasis2 2 2" xfId="75"/>
    <cellStyle name="40% - Énfasis2 2 2 2" xfId="76"/>
    <cellStyle name="40% - Énfasis2 2 3" xfId="77"/>
    <cellStyle name="40% - Énfasis2 3" xfId="78"/>
    <cellStyle name="40% - Énfasis2 3 2" xfId="79"/>
    <cellStyle name="40% - Énfasis2 4" xfId="80"/>
    <cellStyle name="40% - Énfasis2 4 2" xfId="81"/>
    <cellStyle name="40% - Énfasis2 5" xfId="82"/>
    <cellStyle name="40% - Énfasis3 2" xfId="83"/>
    <cellStyle name="40% - Énfasis3 2 2" xfId="84"/>
    <cellStyle name="40% - Énfasis3 2 2 2" xfId="85"/>
    <cellStyle name="40% - Énfasis3 2 3" xfId="86"/>
    <cellStyle name="40% - Énfasis3 2 4" xfId="87"/>
    <cellStyle name="40% - Énfasis3 3" xfId="88"/>
    <cellStyle name="40% - Énfasis3 3 2" xfId="89"/>
    <cellStyle name="40% - Énfasis3 4" xfId="90"/>
    <cellStyle name="40% - Énfasis3 4 2" xfId="91"/>
    <cellStyle name="40% - Énfasis3 5" xfId="92"/>
    <cellStyle name="40% - Énfasis4 2" xfId="93"/>
    <cellStyle name="40% - Énfasis4 2 2" xfId="94"/>
    <cellStyle name="40% - Énfasis4 2 2 2" xfId="95"/>
    <cellStyle name="40% - Énfasis4 2 3" xfId="96"/>
    <cellStyle name="40% - Énfasis4 3" xfId="97"/>
    <cellStyle name="40% - Énfasis4 3 2" xfId="98"/>
    <cellStyle name="40% - Énfasis4 4" xfId="99"/>
    <cellStyle name="40% - Énfasis4 4 2" xfId="100"/>
    <cellStyle name="40% - Énfasis4 5" xfId="101"/>
    <cellStyle name="40% - Énfasis5 2" xfId="102"/>
    <cellStyle name="40% - Énfasis5 2 2" xfId="103"/>
    <cellStyle name="40% - Énfasis5 2 2 2" xfId="104"/>
    <cellStyle name="40% - Énfasis5 2 3" xfId="105"/>
    <cellStyle name="40% - Énfasis5 3" xfId="106"/>
    <cellStyle name="40% - Énfasis5 3 2" xfId="107"/>
    <cellStyle name="40% - Énfasis5 4" xfId="108"/>
    <cellStyle name="40% - Énfasis5 4 2" xfId="109"/>
    <cellStyle name="40% - Énfasis5 5" xfId="110"/>
    <cellStyle name="40% - Énfasis6 2" xfId="111"/>
    <cellStyle name="40% - Énfasis6 2 2" xfId="112"/>
    <cellStyle name="40% - Énfasis6 2 2 2" xfId="113"/>
    <cellStyle name="40% - Énfasis6 2 3" xfId="114"/>
    <cellStyle name="40% - Énfasis6 3" xfId="115"/>
    <cellStyle name="40% - Énfasis6 3 2" xfId="116"/>
    <cellStyle name="40% - Énfasis6 4" xfId="117"/>
    <cellStyle name="40% - Énfasis6 4 2" xfId="118"/>
    <cellStyle name="40% - Énfasis6 5" xfId="119"/>
    <cellStyle name="60% - Énfasis3 2" xfId="120"/>
    <cellStyle name="60% - Énfasis4 2" xfId="121"/>
    <cellStyle name="60% - Énfasis6 2" xfId="122"/>
    <cellStyle name="Buena 2" xfId="123"/>
    <cellStyle name="Cálculo 2" xfId="124"/>
    <cellStyle name="Celda de comprobación 2" xfId="125"/>
    <cellStyle name="Celda vinculada 2" xfId="126"/>
    <cellStyle name="Encabezado 4 2" xfId="127"/>
    <cellStyle name="Entrada 2" xfId="128"/>
    <cellStyle name="Euro" xfId="129"/>
    <cellStyle name="Fecha" xfId="130"/>
    <cellStyle name="Fijo" xfId="131"/>
    <cellStyle name="HEADING1" xfId="132"/>
    <cellStyle name="HEADING2" xfId="133"/>
    <cellStyle name="Incorrecto 2" xfId="134"/>
    <cellStyle name="Millares" xfId="1" builtinId="3"/>
    <cellStyle name="Millares 10" xfId="135"/>
    <cellStyle name="Millares 10 2" xfId="136"/>
    <cellStyle name="Millares 10 3" xfId="137"/>
    <cellStyle name="Millares 11" xfId="138"/>
    <cellStyle name="Millares 12" xfId="139"/>
    <cellStyle name="Millares 13" xfId="140"/>
    <cellStyle name="Millares 14" xfId="141"/>
    <cellStyle name="Millares 15" xfId="142"/>
    <cellStyle name="Millares 15 2" xfId="143"/>
    <cellStyle name="Millares 15 2 2" xfId="144"/>
    <cellStyle name="Millares 15 3" xfId="145"/>
    <cellStyle name="Millares 16" xfId="146"/>
    <cellStyle name="Millares 17" xfId="147"/>
    <cellStyle name="Millares 2" xfId="148"/>
    <cellStyle name="Millares 2 10" xfId="149"/>
    <cellStyle name="Millares 2 11" xfId="150"/>
    <cellStyle name="Millares 2 12" xfId="151"/>
    <cellStyle name="Millares 2 13" xfId="152"/>
    <cellStyle name="Millares 2 14" xfId="153"/>
    <cellStyle name="Millares 2 15" xfId="154"/>
    <cellStyle name="Millares 2 16" xfId="155"/>
    <cellStyle name="Millares 2 16 2" xfId="156"/>
    <cellStyle name="Millares 2 16 3" xfId="157"/>
    <cellStyle name="Millares 2 17" xfId="158"/>
    <cellStyle name="Millares 2 18" xfId="159"/>
    <cellStyle name="Millares 2 18 2" xfId="160"/>
    <cellStyle name="Millares 2 18 3" xfId="161"/>
    <cellStyle name="Millares 2 19" xfId="162"/>
    <cellStyle name="Millares 2 19 2" xfId="163"/>
    <cellStyle name="Millares 2 2" xfId="164"/>
    <cellStyle name="Millares 2 2 2" xfId="165"/>
    <cellStyle name="Millares 2 2 2 2" xfId="166"/>
    <cellStyle name="Millares 2 2 2 2 2" xfId="167"/>
    <cellStyle name="Millares 2 2 2 3" xfId="168"/>
    <cellStyle name="Millares 2 2 2 4" xfId="169"/>
    <cellStyle name="Millares 2 2 3" xfId="170"/>
    <cellStyle name="Millares 2 2 4" xfId="171"/>
    <cellStyle name="Millares 2 2 5" xfId="172"/>
    <cellStyle name="Millares 2 2 6" xfId="173"/>
    <cellStyle name="Millares 2 20" xfId="174"/>
    <cellStyle name="Millares 2 20 2" xfId="175"/>
    <cellStyle name="Millares 2 21" xfId="176"/>
    <cellStyle name="Millares 2 21 2" xfId="177"/>
    <cellStyle name="Millares 2 22" xfId="178"/>
    <cellStyle name="Millares 2 22 2" xfId="179"/>
    <cellStyle name="Millares 2 23" xfId="180"/>
    <cellStyle name="Millares 2 24" xfId="181"/>
    <cellStyle name="Millares 2 25" xfId="182"/>
    <cellStyle name="Millares 2 3" xfId="183"/>
    <cellStyle name="Millares 2 3 2" xfId="184"/>
    <cellStyle name="Millares 2 3 2 2" xfId="185"/>
    <cellStyle name="Millares 2 3 3" xfId="186"/>
    <cellStyle name="Millares 2 3 4" xfId="187"/>
    <cellStyle name="Millares 2 3 5" xfId="188"/>
    <cellStyle name="Millares 2 4" xfId="189"/>
    <cellStyle name="Millares 2 4 2" xfId="190"/>
    <cellStyle name="Millares 2 4 2 2" xfId="191"/>
    <cellStyle name="Millares 2 4 3" xfId="3"/>
    <cellStyle name="Millares 2 4 4" xfId="192"/>
    <cellStyle name="Millares 2 4 5" xfId="193"/>
    <cellStyle name="Millares 2 5" xfId="194"/>
    <cellStyle name="Millares 2 5 2" xfId="195"/>
    <cellStyle name="Millares 2 6" xfId="196"/>
    <cellStyle name="Millares 2 7" xfId="197"/>
    <cellStyle name="Millares 2 8" xfId="198"/>
    <cellStyle name="Millares 2 9" xfId="199"/>
    <cellStyle name="Millares 3" xfId="200"/>
    <cellStyle name="Millares 3 10" xfId="201"/>
    <cellStyle name="Millares 3 11" xfId="202"/>
    <cellStyle name="Millares 3 12" xfId="203"/>
    <cellStyle name="Millares 3 2" xfId="204"/>
    <cellStyle name="Millares 3 2 2" xfId="205"/>
    <cellStyle name="Millares 3 2 2 2" xfId="206"/>
    <cellStyle name="Millares 3 2 3" xfId="207"/>
    <cellStyle name="Millares 3 3" xfId="208"/>
    <cellStyle name="Millares 3 3 2" xfId="209"/>
    <cellStyle name="Millares 3 4" xfId="210"/>
    <cellStyle name="Millares 3 5" xfId="211"/>
    <cellStyle name="Millares 3 6" xfId="212"/>
    <cellStyle name="Millares 3 6 2" xfId="213"/>
    <cellStyle name="Millares 3 6 3" xfId="214"/>
    <cellStyle name="Millares 3 7" xfId="215"/>
    <cellStyle name="Millares 3 8" xfId="216"/>
    <cellStyle name="Millares 3 9" xfId="217"/>
    <cellStyle name="Millares 4" xfId="218"/>
    <cellStyle name="Millares 4 2" xfId="219"/>
    <cellStyle name="Millares 4 2 2" xfId="220"/>
    <cellStyle name="Millares 4 2 2 2" xfId="221"/>
    <cellStyle name="Millares 4 2 3" xfId="222"/>
    <cellStyle name="Millares 4 2 4" xfId="223"/>
    <cellStyle name="Millares 4 3" xfId="224"/>
    <cellStyle name="Millares 4 3 2" xfId="225"/>
    <cellStyle name="Millares 4 3 3" xfId="226"/>
    <cellStyle name="Millares 4 4" xfId="227"/>
    <cellStyle name="Millares 4 5" xfId="228"/>
    <cellStyle name="Millares 5" xfId="229"/>
    <cellStyle name="Millares 5 2" xfId="230"/>
    <cellStyle name="Millares 5 2 2" xfId="231"/>
    <cellStyle name="Millares 5 2 3" xfId="232"/>
    <cellStyle name="Millares 5 3" xfId="233"/>
    <cellStyle name="Millares 5 4" xfId="234"/>
    <cellStyle name="Millares 5 5" xfId="235"/>
    <cellStyle name="Millares 6" xfId="236"/>
    <cellStyle name="Millares 6 2" xfId="237"/>
    <cellStyle name="Millares 7" xfId="238"/>
    <cellStyle name="Millares 8" xfId="239"/>
    <cellStyle name="Millares 8 2" xfId="240"/>
    <cellStyle name="Millares 9" xfId="241"/>
    <cellStyle name="Millares 9 2" xfId="242"/>
    <cellStyle name="Moneda 2" xfId="243"/>
    <cellStyle name="Moneda 2 2" xfId="244"/>
    <cellStyle name="Moneda 2 3" xfId="245"/>
    <cellStyle name="Moneda 2 4" xfId="246"/>
    <cellStyle name="Neutral 2" xfId="247"/>
    <cellStyle name="Normal" xfId="0" builtinId="0"/>
    <cellStyle name="Normal 10" xfId="248"/>
    <cellStyle name="Normal 10 2" xfId="249"/>
    <cellStyle name="Normal 10 2 2" xfId="250"/>
    <cellStyle name="Normal 10 2 2 2" xfId="251"/>
    <cellStyle name="Normal 10 2 3" xfId="252"/>
    <cellStyle name="Normal 10 3" xfId="253"/>
    <cellStyle name="Normal 10 3 2" xfId="254"/>
    <cellStyle name="Normal 10 3 2 2" xfId="255"/>
    <cellStyle name="Normal 10 3 3" xfId="256"/>
    <cellStyle name="Normal 10 4" xfId="257"/>
    <cellStyle name="Normal 10 4 2" xfId="258"/>
    <cellStyle name="Normal 10 4 2 2" xfId="259"/>
    <cellStyle name="Normal 10 4 3" xfId="260"/>
    <cellStyle name="Normal 10 5" xfId="261"/>
    <cellStyle name="Normal 10 5 2" xfId="262"/>
    <cellStyle name="Normal 10 6" xfId="263"/>
    <cellStyle name="Normal 10 7" xfId="264"/>
    <cellStyle name="Normal 11" xfId="265"/>
    <cellStyle name="Normal 11 2" xfId="266"/>
    <cellStyle name="Normal 11 2 2" xfId="267"/>
    <cellStyle name="Normal 11 2 2 2" xfId="268"/>
    <cellStyle name="Normal 11 2 3" xfId="269"/>
    <cellStyle name="Normal 11 3" xfId="270"/>
    <cellStyle name="Normal 11 3 2" xfId="271"/>
    <cellStyle name="Normal 11 3 2 2" xfId="272"/>
    <cellStyle name="Normal 11 3 3" xfId="273"/>
    <cellStyle name="Normal 11 4" xfId="274"/>
    <cellStyle name="Normal 11 4 2" xfId="275"/>
    <cellStyle name="Normal 11 4 2 2" xfId="276"/>
    <cellStyle name="Normal 11 4 3" xfId="277"/>
    <cellStyle name="Normal 11 5" xfId="278"/>
    <cellStyle name="Normal 11 5 2" xfId="279"/>
    <cellStyle name="Normal 11 5 2 2" xfId="280"/>
    <cellStyle name="Normal 11 5 3" xfId="281"/>
    <cellStyle name="Normal 11 6" xfId="282"/>
    <cellStyle name="Normal 11 6 2" xfId="283"/>
    <cellStyle name="Normal 11 7" xfId="284"/>
    <cellStyle name="Normal 11 8" xfId="285"/>
    <cellStyle name="Normal 12" xfId="286"/>
    <cellStyle name="Normal 12 2" xfId="287"/>
    <cellStyle name="Normal 12 2 2" xfId="288"/>
    <cellStyle name="Normal 12 2 2 2" xfId="289"/>
    <cellStyle name="Normal 12 2 3" xfId="290"/>
    <cellStyle name="Normal 12 2 4" xfId="291"/>
    <cellStyle name="Normal 12 3" xfId="292"/>
    <cellStyle name="Normal 12 3 2" xfId="293"/>
    <cellStyle name="Normal 12 3 2 2" xfId="294"/>
    <cellStyle name="Normal 12 3 3" xfId="295"/>
    <cellStyle name="Normal 12 4" xfId="296"/>
    <cellStyle name="Normal 12 4 2" xfId="297"/>
    <cellStyle name="Normal 12 4 2 2" xfId="298"/>
    <cellStyle name="Normal 12 4 3" xfId="299"/>
    <cellStyle name="Normal 12 5" xfId="300"/>
    <cellStyle name="Normal 12 5 2" xfId="301"/>
    <cellStyle name="Normal 12 5 2 2" xfId="302"/>
    <cellStyle name="Normal 12 5 3" xfId="303"/>
    <cellStyle name="Normal 12 6" xfId="304"/>
    <cellStyle name="Normal 12 6 2" xfId="305"/>
    <cellStyle name="Normal 12 7" xfId="306"/>
    <cellStyle name="Normal 13" xfId="307"/>
    <cellStyle name="Normal 13 2" xfId="308"/>
    <cellStyle name="Normal 13 2 2" xfId="309"/>
    <cellStyle name="Normal 13 2 2 2" xfId="310"/>
    <cellStyle name="Normal 13 2 3" xfId="311"/>
    <cellStyle name="Normal 13 3" xfId="312"/>
    <cellStyle name="Normal 13 3 2" xfId="313"/>
    <cellStyle name="Normal 13 3 2 2" xfId="314"/>
    <cellStyle name="Normal 13 3 3" xfId="315"/>
    <cellStyle name="Normal 13 4" xfId="316"/>
    <cellStyle name="Normal 13 4 2" xfId="317"/>
    <cellStyle name="Normal 13 4 2 2" xfId="318"/>
    <cellStyle name="Normal 13 4 3" xfId="319"/>
    <cellStyle name="Normal 13 5" xfId="320"/>
    <cellStyle name="Normal 13 5 2" xfId="321"/>
    <cellStyle name="Normal 13 5 2 2" xfId="322"/>
    <cellStyle name="Normal 13 5 3" xfId="323"/>
    <cellStyle name="Normal 13 6" xfId="324"/>
    <cellStyle name="Normal 13 6 2" xfId="325"/>
    <cellStyle name="Normal 13 7" xfId="326"/>
    <cellStyle name="Normal 13 8" xfId="327"/>
    <cellStyle name="Normal 14" xfId="328"/>
    <cellStyle name="Normal 14 2" xfId="329"/>
    <cellStyle name="Normal 14 2 2" xfId="330"/>
    <cellStyle name="Normal 14 2 2 2" xfId="331"/>
    <cellStyle name="Normal 14 2 3" xfId="332"/>
    <cellStyle name="Normal 14 3" xfId="333"/>
    <cellStyle name="Normal 14 3 2" xfId="334"/>
    <cellStyle name="Normal 14 3 2 2" xfId="335"/>
    <cellStyle name="Normal 14 3 3" xfId="336"/>
    <cellStyle name="Normal 14 4" xfId="337"/>
    <cellStyle name="Normal 14 4 2" xfId="338"/>
    <cellStyle name="Normal 14 4 2 2" xfId="339"/>
    <cellStyle name="Normal 14 4 3" xfId="340"/>
    <cellStyle name="Normal 14 5" xfId="341"/>
    <cellStyle name="Normal 14 5 2" xfId="342"/>
    <cellStyle name="Normal 14 5 2 2" xfId="343"/>
    <cellStyle name="Normal 14 5 3" xfId="344"/>
    <cellStyle name="Normal 14 6" xfId="345"/>
    <cellStyle name="Normal 14 6 2" xfId="346"/>
    <cellStyle name="Normal 14 7" xfId="347"/>
    <cellStyle name="Normal 15" xfId="348"/>
    <cellStyle name="Normal 15 2" xfId="349"/>
    <cellStyle name="Normal 15 2 2" xfId="350"/>
    <cellStyle name="Normal 15 2 2 2" xfId="351"/>
    <cellStyle name="Normal 15 2 3" xfId="352"/>
    <cellStyle name="Normal 15 3" xfId="353"/>
    <cellStyle name="Normal 15 3 2" xfId="354"/>
    <cellStyle name="Normal 15 3 2 2" xfId="355"/>
    <cellStyle name="Normal 15 3 3" xfId="356"/>
    <cellStyle name="Normal 15 4" xfId="357"/>
    <cellStyle name="Normal 15 4 2" xfId="358"/>
    <cellStyle name="Normal 15 5" xfId="359"/>
    <cellStyle name="Normal 15 6" xfId="360"/>
    <cellStyle name="Normal 16" xfId="361"/>
    <cellStyle name="Normal 16 2" xfId="362"/>
    <cellStyle name="Normal 16 2 2" xfId="363"/>
    <cellStyle name="Normal 16 2 2 2" xfId="364"/>
    <cellStyle name="Normal 16 2 3" xfId="365"/>
    <cellStyle name="Normal 16 3" xfId="366"/>
    <cellStyle name="Normal 16 3 2" xfId="367"/>
    <cellStyle name="Normal 16 3 2 2" xfId="368"/>
    <cellStyle name="Normal 16 3 3" xfId="369"/>
    <cellStyle name="Normal 16 4" xfId="370"/>
    <cellStyle name="Normal 16 4 2" xfId="371"/>
    <cellStyle name="Normal 16 5" xfId="372"/>
    <cellStyle name="Normal 16 6" xfId="373"/>
    <cellStyle name="Normal 17" xfId="374"/>
    <cellStyle name="Normal 17 2" xfId="375"/>
    <cellStyle name="Normal 17 2 2" xfId="376"/>
    <cellStyle name="Normal 17 2 2 2" xfId="377"/>
    <cellStyle name="Normal 17 2 3" xfId="378"/>
    <cellStyle name="Normal 17 3" xfId="379"/>
    <cellStyle name="Normal 17 3 2" xfId="380"/>
    <cellStyle name="Normal 17 3 2 2" xfId="381"/>
    <cellStyle name="Normal 17 3 3" xfId="382"/>
    <cellStyle name="Normal 17 4" xfId="383"/>
    <cellStyle name="Normal 17 4 2" xfId="384"/>
    <cellStyle name="Normal 17 5" xfId="385"/>
    <cellStyle name="Normal 17 6" xfId="386"/>
    <cellStyle name="Normal 18" xfId="387"/>
    <cellStyle name="Normal 18 2" xfId="388"/>
    <cellStyle name="Normal 18 2 2" xfId="389"/>
    <cellStyle name="Normal 18 2 2 2" xfId="390"/>
    <cellStyle name="Normal 18 2 3" xfId="391"/>
    <cellStyle name="Normal 18 3" xfId="392"/>
    <cellStyle name="Normal 18 3 2" xfId="393"/>
    <cellStyle name="Normal 18 3 2 2" xfId="394"/>
    <cellStyle name="Normal 18 3 3" xfId="395"/>
    <cellStyle name="Normal 18 4" xfId="396"/>
    <cellStyle name="Normal 18 4 2" xfId="397"/>
    <cellStyle name="Normal 18 5" xfId="398"/>
    <cellStyle name="Normal 19" xfId="399"/>
    <cellStyle name="Normal 2" xfId="400"/>
    <cellStyle name="Normal 2 10" xfId="401"/>
    <cellStyle name="Normal 2 10 2" xfId="402"/>
    <cellStyle name="Normal 2 10 3" xfId="403"/>
    <cellStyle name="Normal 2 11" xfId="404"/>
    <cellStyle name="Normal 2 11 2" xfId="405"/>
    <cellStyle name="Normal 2 11 3" xfId="406"/>
    <cellStyle name="Normal 2 12" xfId="407"/>
    <cellStyle name="Normal 2 12 2" xfId="408"/>
    <cellStyle name="Normal 2 12 2 2" xfId="409"/>
    <cellStyle name="Normal 2 12 3" xfId="410"/>
    <cellStyle name="Normal 2 13" xfId="411"/>
    <cellStyle name="Normal 2 13 2" xfId="412"/>
    <cellStyle name="Normal 2 13 3" xfId="413"/>
    <cellStyle name="Normal 2 14" xfId="414"/>
    <cellStyle name="Normal 2 14 2" xfId="415"/>
    <cellStyle name="Normal 2 14 3" xfId="416"/>
    <cellStyle name="Normal 2 15" xfId="417"/>
    <cellStyle name="Normal 2 15 2" xfId="418"/>
    <cellStyle name="Normal 2 15 3" xfId="419"/>
    <cellStyle name="Normal 2 16" xfId="420"/>
    <cellStyle name="Normal 2 16 2" xfId="421"/>
    <cellStyle name="Normal 2 16 3" xfId="422"/>
    <cellStyle name="Normal 2 17" xfId="423"/>
    <cellStyle name="Normal 2 17 2" xfId="424"/>
    <cellStyle name="Normal 2 17 3" xfId="425"/>
    <cellStyle name="Normal 2 18" xfId="426"/>
    <cellStyle name="Normal 2 18 2" xfId="427"/>
    <cellStyle name="Normal 2 19" xfId="428"/>
    <cellStyle name="Normal 2 19 2" xfId="429"/>
    <cellStyle name="Normal 2 19 3" xfId="430"/>
    <cellStyle name="Normal 2 2" xfId="4"/>
    <cellStyle name="Normal 2 2 10" xfId="431"/>
    <cellStyle name="Normal 2 2 11" xfId="432"/>
    <cellStyle name="Normal 2 2 12" xfId="433"/>
    <cellStyle name="Normal 2 2 13" xfId="434"/>
    <cellStyle name="Normal 2 2 14" xfId="435"/>
    <cellStyle name="Normal 2 2 15" xfId="436"/>
    <cellStyle name="Normal 2 2 16" xfId="437"/>
    <cellStyle name="Normal 2 2 17" xfId="438"/>
    <cellStyle name="Normal 2 2 18" xfId="439"/>
    <cellStyle name="Normal 2 2 19" xfId="440"/>
    <cellStyle name="Normal 2 2 2" xfId="441"/>
    <cellStyle name="Normal 2 2 2 2" xfId="442"/>
    <cellStyle name="Normal 2 2 2 3" xfId="443"/>
    <cellStyle name="Normal 2 2 2 4" xfId="444"/>
    <cellStyle name="Normal 2 2 2 5" xfId="445"/>
    <cellStyle name="Normal 2 2 2 6" xfId="446"/>
    <cellStyle name="Normal 2 2 2 7" xfId="447"/>
    <cellStyle name="Normal 2 2 20" xfId="448"/>
    <cellStyle name="Normal 2 2 21" xfId="449"/>
    <cellStyle name="Normal 2 2 22" xfId="450"/>
    <cellStyle name="Normal 2 2 23" xfId="451"/>
    <cellStyle name="Normal 2 2 3" xfId="452"/>
    <cellStyle name="Normal 2 2 4" xfId="453"/>
    <cellStyle name="Normal 2 2 5" xfId="454"/>
    <cellStyle name="Normal 2 2 6" xfId="455"/>
    <cellStyle name="Normal 2 2 7" xfId="456"/>
    <cellStyle name="Normal 2 2 8" xfId="457"/>
    <cellStyle name="Normal 2 2 9" xfId="458"/>
    <cellStyle name="Normal 2 20" xfId="459"/>
    <cellStyle name="Normal 2 20 2" xfId="460"/>
    <cellStyle name="Normal 2 20 3" xfId="461"/>
    <cellStyle name="Normal 2 21" xfId="462"/>
    <cellStyle name="Normal 2 21 2" xfId="463"/>
    <cellStyle name="Normal 2 22" xfId="464"/>
    <cellStyle name="Normal 2 22 2" xfId="465"/>
    <cellStyle name="Normal 2 23" xfId="466"/>
    <cellStyle name="Normal 2 23 2" xfId="467"/>
    <cellStyle name="Normal 2 24" xfId="468"/>
    <cellStyle name="Normal 2 24 2" xfId="469"/>
    <cellStyle name="Normal 2 25" xfId="470"/>
    <cellStyle name="Normal 2 25 2" xfId="471"/>
    <cellStyle name="Normal 2 26" xfId="472"/>
    <cellStyle name="Normal 2 26 2" xfId="473"/>
    <cellStyle name="Normal 2 27" xfId="474"/>
    <cellStyle name="Normal 2 27 2" xfId="475"/>
    <cellStyle name="Normal 2 28" xfId="476"/>
    <cellStyle name="Normal 2 29" xfId="477"/>
    <cellStyle name="Normal 2 3" xfId="478"/>
    <cellStyle name="Normal 2 3 10" xfId="479"/>
    <cellStyle name="Normal 2 3 11" xfId="480"/>
    <cellStyle name="Normal 2 3 2" xfId="481"/>
    <cellStyle name="Normal 2 3 2 2" xfId="482"/>
    <cellStyle name="Normal 2 3 2 3" xfId="483"/>
    <cellStyle name="Normal 2 3 3" xfId="484"/>
    <cellStyle name="Normal 2 3 3 2" xfId="485"/>
    <cellStyle name="Normal 2 3 4" xfId="486"/>
    <cellStyle name="Normal 2 3 5" xfId="487"/>
    <cellStyle name="Normal 2 3 6" xfId="488"/>
    <cellStyle name="Normal 2 3 7" xfId="489"/>
    <cellStyle name="Normal 2 3 8" xfId="490"/>
    <cellStyle name="Normal 2 3 9" xfId="491"/>
    <cellStyle name="Normal 2 30" xfId="492"/>
    <cellStyle name="Normal 2 31" xfId="493"/>
    <cellStyle name="Normal 2 32" xfId="494"/>
    <cellStyle name="Normal 2 33" xfId="495"/>
    <cellStyle name="Normal 2 34" xfId="496"/>
    <cellStyle name="Normal 2 35" xfId="497"/>
    <cellStyle name="Normal 2 35 2" xfId="498"/>
    <cellStyle name="Normal 2 35 3" xfId="499"/>
    <cellStyle name="Normal 2 36" xfId="500"/>
    <cellStyle name="Normal 2 37" xfId="501"/>
    <cellStyle name="Normal 2 38" xfId="502"/>
    <cellStyle name="Normal 2 39" xfId="503"/>
    <cellStyle name="Normal 2 4" xfId="504"/>
    <cellStyle name="Normal 2 4 2" xfId="505"/>
    <cellStyle name="Normal 2 4 3" xfId="506"/>
    <cellStyle name="Normal 2 4 3 2" xfId="507"/>
    <cellStyle name="Normal 2 40" xfId="508"/>
    <cellStyle name="Normal 2 41" xfId="509"/>
    <cellStyle name="Normal 2 5" xfId="510"/>
    <cellStyle name="Normal 2 5 2" xfId="511"/>
    <cellStyle name="Normal 2 5 3" xfId="512"/>
    <cellStyle name="Normal 2 5 3 2" xfId="513"/>
    <cellStyle name="Normal 2 5 4" xfId="514"/>
    <cellStyle name="Normal 2 5 5" xfId="515"/>
    <cellStyle name="Normal 2 6" xfId="516"/>
    <cellStyle name="Normal 2 6 2" xfId="517"/>
    <cellStyle name="Normal 2 6 3" xfId="518"/>
    <cellStyle name="Normal 2 7" xfId="519"/>
    <cellStyle name="Normal 2 7 2" xfId="520"/>
    <cellStyle name="Normal 2 7 3" xfId="521"/>
    <cellStyle name="Normal 2 8" xfId="522"/>
    <cellStyle name="Normal 2 8 2" xfId="523"/>
    <cellStyle name="Normal 2 8 3" xfId="524"/>
    <cellStyle name="Normal 2 82" xfId="525"/>
    <cellStyle name="Normal 2 83" xfId="526"/>
    <cellStyle name="Normal 2 86" xfId="527"/>
    <cellStyle name="Normal 2 9" xfId="528"/>
    <cellStyle name="Normal 2 9 2" xfId="529"/>
    <cellStyle name="Normal 2 9 3" xfId="530"/>
    <cellStyle name="Normal 2_EFE" xfId="531"/>
    <cellStyle name="Normal 20" xfId="532"/>
    <cellStyle name="Normal 20 2" xfId="533"/>
    <cellStyle name="Normal 21" xfId="534"/>
    <cellStyle name="Normal 22" xfId="535"/>
    <cellStyle name="Normal 23" xfId="536"/>
    <cellStyle name="Normal 24" xfId="537"/>
    <cellStyle name="Normal 25" xfId="538"/>
    <cellStyle name="Normal 26" xfId="539"/>
    <cellStyle name="Normal 3" xfId="540"/>
    <cellStyle name="Normal 3 10" xfId="541"/>
    <cellStyle name="Normal 3 10 2" xfId="542"/>
    <cellStyle name="Normal 3 11" xfId="543"/>
    <cellStyle name="Normal 3 11 2" xfId="544"/>
    <cellStyle name="Normal 3 12" xfId="545"/>
    <cellStyle name="Normal 3 12 2" xfId="546"/>
    <cellStyle name="Normal 3 13" xfId="547"/>
    <cellStyle name="Normal 3 14" xfId="548"/>
    <cellStyle name="Normal 3 14 2" xfId="549"/>
    <cellStyle name="Normal 3 15" xfId="550"/>
    <cellStyle name="Normal 3 15 2" xfId="551"/>
    <cellStyle name="Normal 3 15 3" xfId="552"/>
    <cellStyle name="Normal 3 15 4" xfId="553"/>
    <cellStyle name="Normal 3 16" xfId="554"/>
    <cellStyle name="Normal 3 17" xfId="555"/>
    <cellStyle name="Normal 3 18" xfId="556"/>
    <cellStyle name="Normal 3 19" xfId="557"/>
    <cellStyle name="Normal 3 2" xfId="558"/>
    <cellStyle name="Normal 3 2 2" xfId="559"/>
    <cellStyle name="Normal 3 2 2 2" xfId="560"/>
    <cellStyle name="Normal 3 2 2 2 2" xfId="561"/>
    <cellStyle name="Normal 3 2 2 3" xfId="5"/>
    <cellStyle name="Normal 3 2 2 3 2" xfId="562"/>
    <cellStyle name="Normal 3 2 2 4" xfId="563"/>
    <cellStyle name="Normal 3 2 2 5" xfId="564"/>
    <cellStyle name="Normal 3 2 3" xfId="565"/>
    <cellStyle name="Normal 3 2 3 2" xfId="566"/>
    <cellStyle name="Normal 3 2 4" xfId="567"/>
    <cellStyle name="Normal 3 20" xfId="568"/>
    <cellStyle name="Normal 3 21" xfId="569"/>
    <cellStyle name="Normal 3 3" xfId="570"/>
    <cellStyle name="Normal 3 3 2" xfId="571"/>
    <cellStyle name="Normal 3 3 2 2" xfId="572"/>
    <cellStyle name="Normal 3 4" xfId="573"/>
    <cellStyle name="Normal 3 4 2" xfId="574"/>
    <cellStyle name="Normal 3 4 2 2" xfId="575"/>
    <cellStyle name="Normal 3 5" xfId="576"/>
    <cellStyle name="Normal 3 5 2" xfId="577"/>
    <cellStyle name="Normal 3 6" xfId="578"/>
    <cellStyle name="Normal 3 7" xfId="579"/>
    <cellStyle name="Normal 3 8" xfId="580"/>
    <cellStyle name="Normal 3 9" xfId="581"/>
    <cellStyle name="Normal 3 9 2" xfId="582"/>
    <cellStyle name="Normal 3 9 3" xfId="583"/>
    <cellStyle name="Normal 3_EFE" xfId="584"/>
    <cellStyle name="Normal 4" xfId="585"/>
    <cellStyle name="Normal 4 2" xfId="586"/>
    <cellStyle name="Normal 4 2 2" xfId="587"/>
    <cellStyle name="Normal 4 2 2 2" xfId="588"/>
    <cellStyle name="Normal 4 3" xfId="589"/>
    <cellStyle name="Normal 4 3 2" xfId="590"/>
    <cellStyle name="Normal 4 3 3" xfId="591"/>
    <cellStyle name="Normal 4 4" xfId="592"/>
    <cellStyle name="Normal 4 4 2" xfId="593"/>
    <cellStyle name="Normal 4 4 3" xfId="594"/>
    <cellStyle name="Normal 4 5" xfId="595"/>
    <cellStyle name="Normal 5" xfId="596"/>
    <cellStyle name="Normal 5 10" xfId="597"/>
    <cellStyle name="Normal 5 11" xfId="598"/>
    <cellStyle name="Normal 5 12" xfId="599"/>
    <cellStyle name="Normal 5 13" xfId="600"/>
    <cellStyle name="Normal 5 14" xfId="601"/>
    <cellStyle name="Normal 5 15" xfId="602"/>
    <cellStyle name="Normal 5 16" xfId="603"/>
    <cellStyle name="Normal 5 17" xfId="604"/>
    <cellStyle name="Normal 5 2" xfId="605"/>
    <cellStyle name="Normal 5 2 2" xfId="606"/>
    <cellStyle name="Normal 5 2 2 2" xfId="607"/>
    <cellStyle name="Normal 5 2 2 3" xfId="608"/>
    <cellStyle name="Normal 5 2 3" xfId="609"/>
    <cellStyle name="Normal 5 3" xfId="610"/>
    <cellStyle name="Normal 5 3 2" xfId="611"/>
    <cellStyle name="Normal 5 3 2 2" xfId="612"/>
    <cellStyle name="Normal 5 3 2 3" xfId="613"/>
    <cellStyle name="Normal 5 3 3" xfId="614"/>
    <cellStyle name="Normal 5 3 3 2" xfId="615"/>
    <cellStyle name="Normal 5 3 4" xfId="616"/>
    <cellStyle name="Normal 5 4" xfId="617"/>
    <cellStyle name="Normal 5 4 2" xfId="618"/>
    <cellStyle name="Normal 5 4 2 2" xfId="619"/>
    <cellStyle name="Normal 5 4 2 3" xfId="620"/>
    <cellStyle name="Normal 5 4 3" xfId="621"/>
    <cellStyle name="Normal 5 5" xfId="622"/>
    <cellStyle name="Normal 5 5 2" xfId="623"/>
    <cellStyle name="Normal 5 5 2 2" xfId="624"/>
    <cellStyle name="Normal 5 6" xfId="625"/>
    <cellStyle name="Normal 5 6 2" xfId="626"/>
    <cellStyle name="Normal 5 7" xfId="627"/>
    <cellStyle name="Normal 5 7 2" xfId="628"/>
    <cellStyle name="Normal 5 8" xfId="629"/>
    <cellStyle name="Normal 5 9" xfId="630"/>
    <cellStyle name="Normal 56" xfId="631"/>
    <cellStyle name="Normal 6" xfId="632"/>
    <cellStyle name="Normal 6 10" xfId="633"/>
    <cellStyle name="Normal 6 11" xfId="634"/>
    <cellStyle name="Normal 6 2" xfId="635"/>
    <cellStyle name="Normal 6 2 2" xfId="636"/>
    <cellStyle name="Normal 6 2 2 2" xfId="637"/>
    <cellStyle name="Normal 6 2 3" xfId="638"/>
    <cellStyle name="Normal 6 2 3 2" xfId="639"/>
    <cellStyle name="Normal 6 2 4" xfId="640"/>
    <cellStyle name="Normal 6 2 5" xfId="641"/>
    <cellStyle name="Normal 6 2 6" xfId="642"/>
    <cellStyle name="Normal 6 2 7" xfId="643"/>
    <cellStyle name="Normal 6 2 8" xfId="644"/>
    <cellStyle name="Normal 6 2 9" xfId="645"/>
    <cellStyle name="Normal 6 2_EFE" xfId="646"/>
    <cellStyle name="Normal 6 3" xfId="647"/>
    <cellStyle name="Normal 6 3 2" xfId="648"/>
    <cellStyle name="Normal 6 3 2 2" xfId="649"/>
    <cellStyle name="Normal 6 3 3" xfId="650"/>
    <cellStyle name="Normal 6 3 4" xfId="651"/>
    <cellStyle name="Normal 6 4" xfId="652"/>
    <cellStyle name="Normal 6 4 2" xfId="653"/>
    <cellStyle name="Normal 6 4 2 2" xfId="654"/>
    <cellStyle name="Normal 6 4 3" xfId="655"/>
    <cellStyle name="Normal 6 5" xfId="656"/>
    <cellStyle name="Normal 6 5 2" xfId="657"/>
    <cellStyle name="Normal 6 5 2 2" xfId="658"/>
    <cellStyle name="Normal 6 5 3" xfId="659"/>
    <cellStyle name="Normal 6 6" xfId="660"/>
    <cellStyle name="Normal 6 6 2" xfId="661"/>
    <cellStyle name="Normal 6 7" xfId="662"/>
    <cellStyle name="Normal 6 8" xfId="663"/>
    <cellStyle name="Normal 6 9" xfId="664"/>
    <cellStyle name="Normal 6_EFE" xfId="665"/>
    <cellStyle name="Normal 7" xfId="666"/>
    <cellStyle name="Normal 7 10" xfId="667"/>
    <cellStyle name="Normal 7 11" xfId="668"/>
    <cellStyle name="Normal 7 12" xfId="669"/>
    <cellStyle name="Normal 7 13" xfId="670"/>
    <cellStyle name="Normal 7 14" xfId="671"/>
    <cellStyle name="Normal 7 15" xfId="672"/>
    <cellStyle name="Normal 7 16" xfId="673"/>
    <cellStyle name="Normal 7 17" xfId="674"/>
    <cellStyle name="Normal 7 18" xfId="675"/>
    <cellStyle name="Normal 7 19" xfId="676"/>
    <cellStyle name="Normal 7 2" xfId="677"/>
    <cellStyle name="Normal 7 2 2" xfId="678"/>
    <cellStyle name="Normal 7 2 2 2" xfId="679"/>
    <cellStyle name="Normal 7 2 3" xfId="680"/>
    <cellStyle name="Normal 7 2 4" xfId="681"/>
    <cellStyle name="Normal 7 3" xfId="682"/>
    <cellStyle name="Normal 7 3 2" xfId="683"/>
    <cellStyle name="Normal 7 3 2 2" xfId="684"/>
    <cellStyle name="Normal 7 3 3" xfId="685"/>
    <cellStyle name="Normal 7 3 4" xfId="686"/>
    <cellStyle name="Normal 7 4" xfId="687"/>
    <cellStyle name="Normal 7 4 2" xfId="688"/>
    <cellStyle name="Normal 7 4 2 2" xfId="689"/>
    <cellStyle name="Normal 7 4 3" xfId="690"/>
    <cellStyle name="Normal 7 4 4" xfId="691"/>
    <cellStyle name="Normal 7 5" xfId="692"/>
    <cellStyle name="Normal 7 5 2" xfId="693"/>
    <cellStyle name="Normal 7 5 3" xfId="694"/>
    <cellStyle name="Normal 7 6" xfId="695"/>
    <cellStyle name="Normal 7 6 2" xfId="696"/>
    <cellStyle name="Normal 7 7" xfId="2"/>
    <cellStyle name="Normal 7 7 2" xfId="697"/>
    <cellStyle name="Normal 7 8" xfId="698"/>
    <cellStyle name="Normal 7 9" xfId="699"/>
    <cellStyle name="Normal 7_EFE" xfId="700"/>
    <cellStyle name="Normal 8" xfId="701"/>
    <cellStyle name="Normal 8 2" xfId="702"/>
    <cellStyle name="Normal 8 2 2" xfId="703"/>
    <cellStyle name="Normal 8 2 2 2" xfId="704"/>
    <cellStyle name="Normal 8 2 3" xfId="705"/>
    <cellStyle name="Normal 8 3" xfId="706"/>
    <cellStyle name="Normal 8 3 2" xfId="707"/>
    <cellStyle name="Normal 8 3 2 2" xfId="708"/>
    <cellStyle name="Normal 8 3 3" xfId="709"/>
    <cellStyle name="Normal 8 4" xfId="710"/>
    <cellStyle name="Normal 8 4 2" xfId="711"/>
    <cellStyle name="Normal 8 4 2 2" xfId="712"/>
    <cellStyle name="Normal 8 4 3" xfId="713"/>
    <cellStyle name="Normal 8 5" xfId="714"/>
    <cellStyle name="Normal 8 5 2" xfId="715"/>
    <cellStyle name="Normal 8 5 2 2" xfId="716"/>
    <cellStyle name="Normal 8 5 3" xfId="717"/>
    <cellStyle name="Normal 8 6" xfId="718"/>
    <cellStyle name="Normal 8 6 2" xfId="719"/>
    <cellStyle name="Normal 8 7" xfId="720"/>
    <cellStyle name="Normal 8 8" xfId="721"/>
    <cellStyle name="Normal 8 9" xfId="722"/>
    <cellStyle name="Normal 9" xfId="723"/>
    <cellStyle name="Normal 9 2" xfId="724"/>
    <cellStyle name="Normal 9 2 2" xfId="725"/>
    <cellStyle name="Normal 9 2 2 2" xfId="726"/>
    <cellStyle name="Normal 9 2 3" xfId="727"/>
    <cellStyle name="Normal 9 2 4" xfId="728"/>
    <cellStyle name="Normal 9 3" xfId="729"/>
    <cellStyle name="Normal 9 3 2" xfId="730"/>
    <cellStyle name="Normal 9 3 2 2" xfId="731"/>
    <cellStyle name="Normal 9 3 3" xfId="732"/>
    <cellStyle name="Normal 9 3 4" xfId="733"/>
    <cellStyle name="Normal 9 4" xfId="734"/>
    <cellStyle name="Normal 9 4 2" xfId="735"/>
    <cellStyle name="Normal 9 4 2 2" xfId="736"/>
    <cellStyle name="Normal 9 4 3" xfId="737"/>
    <cellStyle name="Normal 9 5" xfId="738"/>
    <cellStyle name="Normal 9 5 2" xfId="739"/>
    <cellStyle name="Normal 9 6" xfId="740"/>
    <cellStyle name="Normal 9 7" xfId="741"/>
    <cellStyle name="Normal 9 8" xfId="742"/>
    <cellStyle name="Notas 10" xfId="743"/>
    <cellStyle name="Notas 10 2" xfId="744"/>
    <cellStyle name="Notas 10 2 2" xfId="745"/>
    <cellStyle name="Notas 10 3" xfId="746"/>
    <cellStyle name="Notas 10 3 2" xfId="747"/>
    <cellStyle name="Notas 10 4" xfId="748"/>
    <cellStyle name="Notas 11" xfId="749"/>
    <cellStyle name="Notas 11 2" xfId="750"/>
    <cellStyle name="Notas 11 2 2" xfId="751"/>
    <cellStyle name="Notas 11 3" xfId="752"/>
    <cellStyle name="Notas 11 3 2" xfId="753"/>
    <cellStyle name="Notas 11 4" xfId="754"/>
    <cellStyle name="Notas 12" xfId="755"/>
    <cellStyle name="Notas 12 2" xfId="756"/>
    <cellStyle name="Notas 12 2 2" xfId="757"/>
    <cellStyle name="Notas 12 3" xfId="758"/>
    <cellStyle name="Notas 12 3 2" xfId="759"/>
    <cellStyle name="Notas 12 4" xfId="760"/>
    <cellStyle name="Notas 13" xfId="761"/>
    <cellStyle name="Notas 14" xfId="762"/>
    <cellStyle name="Notas 2" xfId="763"/>
    <cellStyle name="Notas 2 2" xfId="764"/>
    <cellStyle name="Notas 2 2 2" xfId="765"/>
    <cellStyle name="Notas 2 2 2 2" xfId="766"/>
    <cellStyle name="Notas 2 2 3" xfId="767"/>
    <cellStyle name="Notas 2 3" xfId="768"/>
    <cellStyle name="Notas 2 3 2" xfId="769"/>
    <cellStyle name="Notas 2 4" xfId="770"/>
    <cellStyle name="Notas 2 4 2" xfId="771"/>
    <cellStyle name="Notas 2 5" xfId="772"/>
    <cellStyle name="Notas 2 6" xfId="773"/>
    <cellStyle name="Notas 3" xfId="774"/>
    <cellStyle name="Notas 3 2" xfId="775"/>
    <cellStyle name="Notas 3 2 2" xfId="776"/>
    <cellStyle name="Notas 3 3" xfId="777"/>
    <cellStyle name="Notas 3 3 2" xfId="778"/>
    <cellStyle name="Notas 3 4" xfId="779"/>
    <cellStyle name="Notas 4" xfId="780"/>
    <cellStyle name="Notas 4 2" xfId="781"/>
    <cellStyle name="Notas 4 2 2" xfId="782"/>
    <cellStyle name="Notas 4 3" xfId="783"/>
    <cellStyle name="Notas 4 3 2" xfId="784"/>
    <cellStyle name="Notas 4 4" xfId="785"/>
    <cellStyle name="Notas 5" xfId="786"/>
    <cellStyle name="Notas 5 2" xfId="787"/>
    <cellStyle name="Notas 5 2 2" xfId="788"/>
    <cellStyle name="Notas 5 3" xfId="789"/>
    <cellStyle name="Notas 5 3 2" xfId="790"/>
    <cellStyle name="Notas 5 4" xfId="791"/>
    <cellStyle name="Notas 6" xfId="792"/>
    <cellStyle name="Notas 6 2" xfId="793"/>
    <cellStyle name="Notas 6 2 2" xfId="794"/>
    <cellStyle name="Notas 6 3" xfId="795"/>
    <cellStyle name="Notas 6 3 2" xfId="796"/>
    <cellStyle name="Notas 6 4" xfId="797"/>
    <cellStyle name="Notas 7" xfId="798"/>
    <cellStyle name="Notas 7 2" xfId="799"/>
    <cellStyle name="Notas 7 2 2" xfId="800"/>
    <cellStyle name="Notas 7 3" xfId="801"/>
    <cellStyle name="Notas 7 3 2" xfId="802"/>
    <cellStyle name="Notas 7 4" xfId="803"/>
    <cellStyle name="Notas 8" xfId="804"/>
    <cellStyle name="Notas 8 2" xfId="805"/>
    <cellStyle name="Notas 8 2 2" xfId="806"/>
    <cellStyle name="Notas 8 3" xfId="807"/>
    <cellStyle name="Notas 8 3 2" xfId="808"/>
    <cellStyle name="Notas 8 4" xfId="809"/>
    <cellStyle name="Notas 9" xfId="810"/>
    <cellStyle name="Notas 9 2" xfId="811"/>
    <cellStyle name="Notas 9 2 2" xfId="812"/>
    <cellStyle name="Notas 9 3" xfId="813"/>
    <cellStyle name="Notas 9 3 2" xfId="814"/>
    <cellStyle name="Notas 9 4" xfId="815"/>
    <cellStyle name="Porcentaje 2" xfId="816"/>
    <cellStyle name="Porcentaje 2 2" xfId="817"/>
    <cellStyle name="Porcentual 2" xfId="818"/>
    <cellStyle name="Porcentual 2 10" xfId="819"/>
    <cellStyle name="Porcentual 2 2" xfId="820"/>
    <cellStyle name="Porcentual 2 2 2" xfId="821"/>
    <cellStyle name="Porcentual 2 2 2 2" xfId="822"/>
    <cellStyle name="Porcentual 2 2 2 3" xfId="823"/>
    <cellStyle name="Porcentual 2 2 3" xfId="824"/>
    <cellStyle name="Porcentual 2 2 4" xfId="825"/>
    <cellStyle name="Porcentual 2 3" xfId="826"/>
    <cellStyle name="Porcentual 2 4" xfId="827"/>
    <cellStyle name="Porcentual 2 5" xfId="828"/>
    <cellStyle name="Porcentual 2 6" xfId="829"/>
    <cellStyle name="Porcentual 2 6 2" xfId="830"/>
    <cellStyle name="Porcentual 2 6 3" xfId="831"/>
    <cellStyle name="Porcentual 2 7" xfId="832"/>
    <cellStyle name="Porcentual 2 8" xfId="833"/>
    <cellStyle name="Porcentual 2 9" xfId="834"/>
    <cellStyle name="Porcentual 3" xfId="835"/>
    <cellStyle name="Salida 2" xfId="836"/>
    <cellStyle name="SAPBEXaggData" xfId="837"/>
    <cellStyle name="SAPBEXaggData 2" xfId="838"/>
    <cellStyle name="SAPBEXaggData 3" xfId="839"/>
    <cellStyle name="SAPBEXaggDataEmph" xfId="840"/>
    <cellStyle name="SAPBEXaggDataEmph 2" xfId="841"/>
    <cellStyle name="SAPBEXaggDataEmph 3" xfId="842"/>
    <cellStyle name="SAPBEXaggItem" xfId="843"/>
    <cellStyle name="SAPBEXaggItem 2" xfId="844"/>
    <cellStyle name="SAPBEXaggItem 3" xfId="845"/>
    <cellStyle name="SAPBEXaggItemX" xfId="846"/>
    <cellStyle name="SAPBEXchaText" xfId="847"/>
    <cellStyle name="SAPBEXchaText 2" xfId="848"/>
    <cellStyle name="SAPBEXchaText 3" xfId="849"/>
    <cellStyle name="SAPBEXexcBad7" xfId="850"/>
    <cellStyle name="SAPBEXexcBad7 2" xfId="851"/>
    <cellStyle name="SAPBEXexcBad7 3" xfId="852"/>
    <cellStyle name="SAPBEXexcBad8" xfId="853"/>
    <cellStyle name="SAPBEXexcBad8 2" xfId="854"/>
    <cellStyle name="SAPBEXexcBad8 3" xfId="855"/>
    <cellStyle name="SAPBEXexcBad9" xfId="856"/>
    <cellStyle name="SAPBEXexcBad9 2" xfId="857"/>
    <cellStyle name="SAPBEXexcBad9 3" xfId="858"/>
    <cellStyle name="SAPBEXexcCritical4" xfId="859"/>
    <cellStyle name="SAPBEXexcCritical4 2" xfId="860"/>
    <cellStyle name="SAPBEXexcCritical4 3" xfId="861"/>
    <cellStyle name="SAPBEXexcCritical5" xfId="862"/>
    <cellStyle name="SAPBEXexcCritical5 2" xfId="863"/>
    <cellStyle name="SAPBEXexcCritical5 3" xfId="864"/>
    <cellStyle name="SAPBEXexcCritical6" xfId="865"/>
    <cellStyle name="SAPBEXexcCritical6 2" xfId="866"/>
    <cellStyle name="SAPBEXexcCritical6 3" xfId="867"/>
    <cellStyle name="SAPBEXexcGood1" xfId="868"/>
    <cellStyle name="SAPBEXexcGood1 2" xfId="869"/>
    <cellStyle name="SAPBEXexcGood1 3" xfId="870"/>
    <cellStyle name="SAPBEXexcGood2" xfId="871"/>
    <cellStyle name="SAPBEXexcGood2 2" xfId="872"/>
    <cellStyle name="SAPBEXexcGood2 3" xfId="873"/>
    <cellStyle name="SAPBEXexcGood3" xfId="874"/>
    <cellStyle name="SAPBEXexcGood3 2" xfId="875"/>
    <cellStyle name="SAPBEXexcGood3 3" xfId="876"/>
    <cellStyle name="SAPBEXfilterDrill" xfId="877"/>
    <cellStyle name="SAPBEXfilterDrill 2" xfId="878"/>
    <cellStyle name="SAPBEXfilterDrill 3" xfId="879"/>
    <cellStyle name="SAPBEXfilterItem" xfId="880"/>
    <cellStyle name="SAPBEXfilterItem 2" xfId="881"/>
    <cellStyle name="SAPBEXfilterItem 3" xfId="882"/>
    <cellStyle name="SAPBEXfilterText" xfId="883"/>
    <cellStyle name="SAPBEXfilterText 2" xfId="884"/>
    <cellStyle name="SAPBEXfilterText 3" xfId="885"/>
    <cellStyle name="SAPBEXfilterText 3 2" xfId="886"/>
    <cellStyle name="SAPBEXfilterText 4" xfId="887"/>
    <cellStyle name="SAPBEXformats" xfId="888"/>
    <cellStyle name="SAPBEXformats 2" xfId="889"/>
    <cellStyle name="SAPBEXformats 3" xfId="890"/>
    <cellStyle name="SAPBEXheaderItem" xfId="891"/>
    <cellStyle name="SAPBEXheaderItem 10" xfId="892"/>
    <cellStyle name="SAPBEXheaderItem 11" xfId="893"/>
    <cellStyle name="SAPBEXheaderItem 12" xfId="894"/>
    <cellStyle name="SAPBEXheaderItem 13" xfId="895"/>
    <cellStyle name="SAPBEXheaderItem 14" xfId="896"/>
    <cellStyle name="SAPBEXheaderItem 15" xfId="897"/>
    <cellStyle name="SAPBEXheaderItem 16" xfId="898"/>
    <cellStyle name="SAPBEXheaderItem 17" xfId="899"/>
    <cellStyle name="SAPBEXheaderItem 17 2" xfId="900"/>
    <cellStyle name="SAPBEXheaderItem 18" xfId="901"/>
    <cellStyle name="SAPBEXheaderItem 18 2" xfId="902"/>
    <cellStyle name="SAPBEXheaderItem 19" xfId="903"/>
    <cellStyle name="SAPBEXheaderItem 2" xfId="904"/>
    <cellStyle name="SAPBEXheaderItem 2 2" xfId="905"/>
    <cellStyle name="SAPBEXheaderItem 20" xfId="906"/>
    <cellStyle name="SAPBEXheaderItem 21" xfId="907"/>
    <cellStyle name="SAPBEXheaderItem 3" xfId="908"/>
    <cellStyle name="SAPBEXheaderItem 3 10" xfId="909"/>
    <cellStyle name="SAPBEXheaderItem 3 10 2" xfId="910"/>
    <cellStyle name="SAPBEXheaderItem 3 2" xfId="911"/>
    <cellStyle name="SAPBEXheaderItem 3 2 2" xfId="912"/>
    <cellStyle name="SAPBEXheaderItem 3 3" xfId="913"/>
    <cellStyle name="SAPBEXheaderItem 3 3 2" xfId="914"/>
    <cellStyle name="SAPBEXheaderItem 3 4" xfId="915"/>
    <cellStyle name="SAPBEXheaderItem 3 4 2" xfId="916"/>
    <cellStyle name="SAPBEXheaderItem 3 5" xfId="917"/>
    <cellStyle name="SAPBEXheaderItem 3 5 2" xfId="918"/>
    <cellStyle name="SAPBEXheaderItem 3 6" xfId="919"/>
    <cellStyle name="SAPBEXheaderItem 3 6 2" xfId="920"/>
    <cellStyle name="SAPBEXheaderItem 3 7" xfId="921"/>
    <cellStyle name="SAPBEXheaderItem 3 7 2" xfId="922"/>
    <cellStyle name="SAPBEXheaderItem 3 8" xfId="923"/>
    <cellStyle name="SAPBEXheaderItem 3 8 2" xfId="924"/>
    <cellStyle name="SAPBEXheaderItem 3 9" xfId="925"/>
    <cellStyle name="SAPBEXheaderItem 3 9 2" xfId="926"/>
    <cellStyle name="SAPBEXheaderItem 4" xfId="927"/>
    <cellStyle name="SAPBEXheaderItem 4 2" xfId="928"/>
    <cellStyle name="SAPBEXheaderItem 5" xfId="929"/>
    <cellStyle name="SAPBEXheaderItem 6" xfId="930"/>
    <cellStyle name="SAPBEXheaderItem 7" xfId="931"/>
    <cellStyle name="SAPBEXheaderItem 8" xfId="932"/>
    <cellStyle name="SAPBEXheaderItem 9" xfId="933"/>
    <cellStyle name="SAPBEXheaderText" xfId="934"/>
    <cellStyle name="SAPBEXheaderText 10" xfId="935"/>
    <cellStyle name="SAPBEXheaderText 11" xfId="936"/>
    <cellStyle name="SAPBEXheaderText 12" xfId="937"/>
    <cellStyle name="SAPBEXheaderText 13" xfId="938"/>
    <cellStyle name="SAPBEXheaderText 14" xfId="939"/>
    <cellStyle name="SAPBEXheaderText 15" xfId="940"/>
    <cellStyle name="SAPBEXheaderText 16" xfId="941"/>
    <cellStyle name="SAPBEXheaderText 17" xfId="942"/>
    <cellStyle name="SAPBEXheaderText 17 2" xfId="943"/>
    <cellStyle name="SAPBEXheaderText 18" xfId="944"/>
    <cellStyle name="SAPBEXheaderText 18 2" xfId="945"/>
    <cellStyle name="SAPBEXheaderText 19" xfId="946"/>
    <cellStyle name="SAPBEXheaderText 2" xfId="947"/>
    <cellStyle name="SAPBEXheaderText 2 2" xfId="948"/>
    <cellStyle name="SAPBEXheaderText 20" xfId="949"/>
    <cellStyle name="SAPBEXheaderText 21" xfId="950"/>
    <cellStyle name="SAPBEXheaderText 3" xfId="951"/>
    <cellStyle name="SAPBEXheaderText 3 10" xfId="952"/>
    <cellStyle name="SAPBEXheaderText 3 10 2" xfId="953"/>
    <cellStyle name="SAPBEXheaderText 3 2" xfId="954"/>
    <cellStyle name="SAPBEXheaderText 3 2 2" xfId="955"/>
    <cellStyle name="SAPBEXheaderText 3 3" xfId="956"/>
    <cellStyle name="SAPBEXheaderText 3 3 2" xfId="957"/>
    <cellStyle name="SAPBEXheaderText 3 4" xfId="958"/>
    <cellStyle name="SAPBEXheaderText 3 4 2" xfId="959"/>
    <cellStyle name="SAPBEXheaderText 3 5" xfId="960"/>
    <cellStyle name="SAPBEXheaderText 3 5 2" xfId="961"/>
    <cellStyle name="SAPBEXheaderText 3 6" xfId="962"/>
    <cellStyle name="SAPBEXheaderText 3 6 2" xfId="963"/>
    <cellStyle name="SAPBEXheaderText 3 7" xfId="964"/>
    <cellStyle name="SAPBEXheaderText 3 7 2" xfId="965"/>
    <cellStyle name="SAPBEXheaderText 3 8" xfId="966"/>
    <cellStyle name="SAPBEXheaderText 3 8 2" xfId="967"/>
    <cellStyle name="SAPBEXheaderText 3 9" xfId="968"/>
    <cellStyle name="SAPBEXheaderText 3 9 2" xfId="969"/>
    <cellStyle name="SAPBEXheaderText 4" xfId="970"/>
    <cellStyle name="SAPBEXheaderText 4 2" xfId="971"/>
    <cellStyle name="SAPBEXheaderText 5" xfId="972"/>
    <cellStyle name="SAPBEXheaderText 6" xfId="973"/>
    <cellStyle name="SAPBEXheaderText 7" xfId="974"/>
    <cellStyle name="SAPBEXheaderText 8" xfId="975"/>
    <cellStyle name="SAPBEXheaderText 9" xfId="976"/>
    <cellStyle name="SAPBEXHLevel0" xfId="977"/>
    <cellStyle name="SAPBEXHLevel0 2" xfId="978"/>
    <cellStyle name="SAPBEXHLevel0 3" xfId="979"/>
    <cellStyle name="SAPBEXHLevel0 3 2" xfId="980"/>
    <cellStyle name="SAPBEXHLevel0X" xfId="981"/>
    <cellStyle name="SAPBEXHLevel0X 2" xfId="982"/>
    <cellStyle name="SAPBEXHLevel0X 3" xfId="983"/>
    <cellStyle name="SAPBEXHLevel0X 3 2" xfId="984"/>
    <cellStyle name="SAPBEXHLevel1" xfId="985"/>
    <cellStyle name="SAPBEXHLevel1 2" xfId="986"/>
    <cellStyle name="SAPBEXHLevel1 3" xfId="987"/>
    <cellStyle name="SAPBEXHLevel1 3 2" xfId="988"/>
    <cellStyle name="SAPBEXHLevel1X" xfId="989"/>
    <cellStyle name="SAPBEXHLevel1X 2" xfId="990"/>
    <cellStyle name="SAPBEXHLevel1X 3" xfId="991"/>
    <cellStyle name="SAPBEXHLevel1X 3 2" xfId="992"/>
    <cellStyle name="SAPBEXHLevel2" xfId="993"/>
    <cellStyle name="SAPBEXHLevel2 2" xfId="994"/>
    <cellStyle name="SAPBEXHLevel2 3" xfId="995"/>
    <cellStyle name="SAPBEXHLevel2 3 2" xfId="996"/>
    <cellStyle name="SAPBEXHLevel2X" xfId="997"/>
    <cellStyle name="SAPBEXHLevel2X 2" xfId="998"/>
    <cellStyle name="SAPBEXHLevel2X 3" xfId="999"/>
    <cellStyle name="SAPBEXHLevel2X 3 2" xfId="1000"/>
    <cellStyle name="SAPBEXHLevel3" xfId="1001"/>
    <cellStyle name="SAPBEXHLevel3 2" xfId="1002"/>
    <cellStyle name="SAPBEXHLevel3 3" xfId="1003"/>
    <cellStyle name="SAPBEXHLevel3 3 2" xfId="1004"/>
    <cellStyle name="SAPBEXHLevel3X" xfId="1005"/>
    <cellStyle name="SAPBEXHLevel3X 2" xfId="1006"/>
    <cellStyle name="SAPBEXHLevel3X 3" xfId="1007"/>
    <cellStyle name="SAPBEXHLevel3X 3 2" xfId="1008"/>
    <cellStyle name="SAPBEXinputData" xfId="1009"/>
    <cellStyle name="SAPBEXinputData 2" xfId="1010"/>
    <cellStyle name="SAPBEXinputData 3" xfId="1011"/>
    <cellStyle name="SAPBEXinputData 3 2" xfId="1012"/>
    <cellStyle name="SAPBEXresData" xfId="1013"/>
    <cellStyle name="SAPBEXresData 2" xfId="1014"/>
    <cellStyle name="SAPBEXresData 3" xfId="1015"/>
    <cellStyle name="SAPBEXresDataEmph" xfId="1016"/>
    <cellStyle name="SAPBEXresDataEmph 2" xfId="1017"/>
    <cellStyle name="SAPBEXresDataEmph 3" xfId="1018"/>
    <cellStyle name="SAPBEXresItem" xfId="1019"/>
    <cellStyle name="SAPBEXresItem 2" xfId="1020"/>
    <cellStyle name="SAPBEXresItem 3" xfId="1021"/>
    <cellStyle name="SAPBEXresItemX" xfId="1022"/>
    <cellStyle name="SAPBEXstdData" xfId="1023"/>
    <cellStyle name="SAPBEXstdData 2" xfId="1024"/>
    <cellStyle name="SAPBEXstdData 3" xfId="1025"/>
    <cellStyle name="SAPBEXstdDataEmph" xfId="1026"/>
    <cellStyle name="SAPBEXstdDataEmph 2" xfId="1027"/>
    <cellStyle name="SAPBEXstdDataEmph 3" xfId="1028"/>
    <cellStyle name="SAPBEXstdItem" xfId="1029"/>
    <cellStyle name="SAPBEXstdItem 2" xfId="1030"/>
    <cellStyle name="SAPBEXstdItem 3" xfId="1031"/>
    <cellStyle name="SAPBEXstdItemX" xfId="1032"/>
    <cellStyle name="SAPBEXtitle" xfId="1033"/>
    <cellStyle name="SAPBEXtitle 2" xfId="1034"/>
    <cellStyle name="SAPBEXtitle 3" xfId="1035"/>
    <cellStyle name="SAPBEXtitle 3 2" xfId="1036"/>
    <cellStyle name="SAPBEXtitle 4" xfId="1037"/>
    <cellStyle name="SAPBEXundefined" xfId="1038"/>
    <cellStyle name="SAPBEXundefined 2" xfId="1039"/>
    <cellStyle name="SAPBEXundefined 3" xfId="1040"/>
    <cellStyle name="Sheet Title" xfId="1041"/>
    <cellStyle name="Texto de advertencia 2" xfId="1042"/>
    <cellStyle name="Texto explicativo 2" xfId="1043"/>
    <cellStyle name="Título 1 2" xfId="1044"/>
    <cellStyle name="Título 2 2" xfId="1045"/>
    <cellStyle name="Título 3 2" xfId="1046"/>
    <cellStyle name="Título 4" xfId="1047"/>
    <cellStyle name="Total 10" xfId="1048"/>
    <cellStyle name="Total 11" xfId="1049"/>
    <cellStyle name="Total 12" xfId="1050"/>
    <cellStyle name="Total 13" xfId="1051"/>
    <cellStyle name="Total 14" xfId="1052"/>
    <cellStyle name="Total 15" xfId="1053"/>
    <cellStyle name="Total 16" xfId="1054"/>
    <cellStyle name="Total 2" xfId="1055"/>
    <cellStyle name="Total 3" xfId="1056"/>
    <cellStyle name="Total 3 2" xfId="1057"/>
    <cellStyle name="Total 4" xfId="1058"/>
    <cellStyle name="Total 5" xfId="1059"/>
    <cellStyle name="Total 6" xfId="1060"/>
    <cellStyle name="Total 7" xfId="1061"/>
    <cellStyle name="Total 8" xfId="1062"/>
    <cellStyle name="Total 9" xfId="106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uario\Alfredo%20Fonseca\afg\2013\CUENTAS%20DE\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uario\Alfredo%20Fonseca\afg\2013\CUENTAS%20DE\Relaci&#243;n%20de%20cuentas%20bancarias%20aperturada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cuments/AlfonsoMares/2021/CUENTA%20P&#218;BLICA%202021/SEGUNDO%20SEMESTRE/ESTADOS%20FINANCIEROS%20EDITADOS/00%20Archivo%20CPA%202021%20Editable%20final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ESF"/>
      <sheetName val="EA"/>
      <sheetName val="ECSF"/>
      <sheetName val="EVHP"/>
      <sheetName val="EFE"/>
      <sheetName val="EAA"/>
      <sheetName val="EADOP"/>
      <sheetName val="IPC"/>
      <sheetName val="BALANZA"/>
      <sheetName val="Notas PE"/>
      <sheetName val="EAI"/>
      <sheetName val="CtasAdmvas 1"/>
      <sheetName val="CtasAdmvas 2"/>
      <sheetName val="CtasAdmvas 3"/>
      <sheetName val="COG"/>
      <sheetName val="CTG"/>
      <sheetName val="CFF"/>
      <sheetName val="EN"/>
      <sheetName val="ID"/>
      <sheetName val="GCP"/>
      <sheetName val="PPI"/>
      <sheetName val="IR DGPD"/>
      <sheetName val="IR"/>
      <sheetName val="FF"/>
      <sheetName val="IPF"/>
      <sheetName val="Muebles"/>
      <sheetName val="Inmuebles"/>
      <sheetName val="Muebles_Contable"/>
      <sheetName val="Inmuebles_Contable"/>
      <sheetName val="Ayudas y Subsidios"/>
      <sheetName val="Rel Cta Banc"/>
      <sheetName val="DestinoGtoFed"/>
      <sheetName val="Esq Bur"/>
      <sheetName val="Información Adicional"/>
      <sheetName val="Hoja1"/>
      <sheetName val="Ayudas"/>
    </sheetNames>
    <sheetDataSet>
      <sheetData sheetId="0">
        <row r="12">
          <cell r="F12">
            <v>22816579.170000002</v>
          </cell>
        </row>
      </sheetData>
      <sheetData sheetId="1">
        <row r="50">
          <cell r="B50">
            <v>4139214.32</v>
          </cell>
        </row>
        <row r="52">
          <cell r="B52">
            <v>-1099576.19</v>
          </cell>
        </row>
        <row r="55">
          <cell r="B55">
            <v>-35.380000000000003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44">
          <cell r="G44">
            <v>3389094.21</v>
          </cell>
        </row>
        <row r="46">
          <cell r="G46">
            <v>18134301.809999999</v>
          </cell>
        </row>
        <row r="47">
          <cell r="G47">
            <v>18572113.120000001</v>
          </cell>
        </row>
        <row r="49">
          <cell r="G49">
            <v>828976.89</v>
          </cell>
        </row>
        <row r="53">
          <cell r="G53">
            <v>16828757.690000001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275"/>
  <sheetViews>
    <sheetView showGridLines="0" tabSelected="1" topLeftCell="A160" zoomScale="90" zoomScaleNormal="90" workbookViewId="0">
      <selection sqref="A1:J1"/>
    </sheetView>
  </sheetViews>
  <sheetFormatPr baseColWidth="10" defaultColWidth="12" defaultRowHeight="14.25" customHeight="1"/>
  <cols>
    <col min="1" max="1" width="3.6640625" style="1" customWidth="1"/>
    <col min="2" max="2" width="3" style="1" customWidth="1"/>
    <col min="3" max="3" width="3" style="10" customWidth="1"/>
    <col min="4" max="4" width="4.33203125" style="10" customWidth="1"/>
    <col min="5" max="5" width="15.5" style="10" customWidth="1"/>
    <col min="6" max="6" width="5.83203125" style="10" customWidth="1"/>
    <col min="7" max="7" width="75.5" style="22" customWidth="1"/>
    <col min="8" max="9" width="23.1640625" style="22" customWidth="1"/>
    <col min="10" max="10" width="24.83203125" style="1" customWidth="1"/>
    <col min="11" max="11" width="2.83203125" style="1" customWidth="1"/>
    <col min="12" max="12" width="34" style="1" customWidth="1"/>
    <col min="13" max="13" width="22.83203125" style="1" bestFit="1" customWidth="1"/>
    <col min="14" max="14" width="19.5" style="1" bestFit="1" customWidth="1"/>
    <col min="15" max="16384" width="12" style="1"/>
  </cols>
  <sheetData>
    <row r="1" spans="1:10" ht="14.25" customHeight="1">
      <c r="A1" s="132" t="s">
        <v>0</v>
      </c>
      <c r="B1" s="132"/>
      <c r="C1" s="132"/>
      <c r="D1" s="132"/>
      <c r="E1" s="132"/>
      <c r="F1" s="132"/>
      <c r="G1" s="132"/>
      <c r="H1" s="132"/>
      <c r="I1" s="132"/>
      <c r="J1" s="132"/>
    </row>
    <row r="2" spans="1:10" ht="14.25" customHeight="1">
      <c r="A2" s="132" t="s">
        <v>1</v>
      </c>
      <c r="B2" s="132"/>
      <c r="C2" s="132"/>
      <c r="D2" s="132"/>
      <c r="E2" s="132"/>
      <c r="F2" s="132"/>
      <c r="G2" s="132"/>
      <c r="H2" s="132"/>
      <c r="I2" s="132"/>
      <c r="J2" s="132"/>
    </row>
    <row r="3" spans="1:10" ht="14.25" customHeight="1">
      <c r="A3" s="132" t="s">
        <v>2</v>
      </c>
      <c r="B3" s="132"/>
      <c r="C3" s="132"/>
      <c r="D3" s="132"/>
      <c r="E3" s="132"/>
      <c r="F3" s="132"/>
      <c r="G3" s="132"/>
      <c r="H3" s="132"/>
      <c r="I3" s="132"/>
      <c r="J3" s="132"/>
    </row>
    <row r="4" spans="1:10" ht="14.25" customHeight="1">
      <c r="A4" s="133" t="s">
        <v>3</v>
      </c>
      <c r="B4" s="133"/>
      <c r="C4" s="133"/>
      <c r="D4" s="133"/>
      <c r="E4" s="133"/>
      <c r="F4" s="133"/>
      <c r="G4" s="133"/>
      <c r="H4" s="133"/>
      <c r="I4" s="133"/>
      <c r="J4" s="133"/>
    </row>
    <row r="5" spans="1:10" ht="14.25" customHeight="1">
      <c r="C5" s="2"/>
      <c r="D5" s="2"/>
      <c r="E5" s="2"/>
      <c r="F5" s="2"/>
      <c r="G5" s="2"/>
      <c r="H5" s="2"/>
      <c r="I5" s="2"/>
      <c r="J5" s="2"/>
    </row>
    <row r="6" spans="1:10" ht="14.25" customHeight="1">
      <c r="A6" s="3" t="s">
        <v>4</v>
      </c>
      <c r="B6" s="4"/>
      <c r="C6" s="5"/>
      <c r="D6" s="5"/>
      <c r="E6" s="6"/>
      <c r="F6" s="6"/>
      <c r="G6" s="6"/>
      <c r="H6" s="6"/>
      <c r="I6" s="6"/>
      <c r="J6" s="4"/>
    </row>
    <row r="7" spans="1:10" ht="14.25" customHeight="1">
      <c r="B7" s="122" t="s">
        <v>5</v>
      </c>
      <c r="C7" s="122"/>
      <c r="D7" s="122"/>
      <c r="E7" s="122"/>
      <c r="F7" s="122"/>
      <c r="G7" s="122"/>
      <c r="H7" s="122"/>
      <c r="I7" s="122"/>
      <c r="J7" s="122"/>
    </row>
    <row r="8" spans="1:10" ht="14.25" customHeight="1">
      <c r="C8" s="124" t="s">
        <v>6</v>
      </c>
      <c r="D8" s="124"/>
      <c r="E8" s="124"/>
      <c r="F8" s="124"/>
      <c r="G8" s="124"/>
      <c r="H8" s="124"/>
      <c r="I8" s="124"/>
      <c r="J8" s="124"/>
    </row>
    <row r="9" spans="1:10" s="7" customFormat="1" ht="14.25" customHeight="1">
      <c r="D9" s="8" t="s">
        <v>7</v>
      </c>
      <c r="E9" s="8"/>
      <c r="F9" s="8"/>
      <c r="G9" s="8"/>
      <c r="H9" s="8"/>
      <c r="I9" s="8"/>
      <c r="J9" s="8"/>
    </row>
    <row r="10" spans="1:10" ht="14.25" customHeight="1">
      <c r="A10" s="9">
        <v>1</v>
      </c>
      <c r="E10" s="11" t="s">
        <v>8</v>
      </c>
      <c r="F10" s="120" t="s">
        <v>9</v>
      </c>
      <c r="G10" s="120"/>
      <c r="H10" s="120"/>
      <c r="I10" s="12" t="s">
        <v>10</v>
      </c>
    </row>
    <row r="11" spans="1:10" ht="14.25" customHeight="1">
      <c r="C11" s="1"/>
      <c r="D11" s="1"/>
      <c r="E11" s="13">
        <v>1111</v>
      </c>
      <c r="F11" s="130" t="s">
        <v>11</v>
      </c>
      <c r="G11" s="130"/>
      <c r="H11" s="130"/>
      <c r="I11" s="14">
        <v>0</v>
      </c>
    </row>
    <row r="12" spans="1:10" ht="14.25" customHeight="1">
      <c r="C12" s="1"/>
      <c r="D12" s="1"/>
      <c r="E12" s="13">
        <v>1112</v>
      </c>
      <c r="F12" s="130" t="s">
        <v>12</v>
      </c>
      <c r="G12" s="130"/>
      <c r="H12" s="130"/>
      <c r="I12" s="14">
        <v>2099167416.75</v>
      </c>
    </row>
    <row r="13" spans="1:10" ht="14.25" customHeight="1">
      <c r="C13" s="1"/>
      <c r="D13" s="1"/>
      <c r="E13" s="13">
        <v>1113</v>
      </c>
      <c r="F13" s="130" t="s">
        <v>13</v>
      </c>
      <c r="G13" s="130"/>
      <c r="H13" s="130"/>
      <c r="I13" s="14">
        <v>0</v>
      </c>
    </row>
    <row r="14" spans="1:10" ht="14.25" customHeight="1">
      <c r="C14" s="1"/>
      <c r="D14" s="1"/>
      <c r="E14" s="13">
        <v>1114</v>
      </c>
      <c r="F14" s="130" t="s">
        <v>14</v>
      </c>
      <c r="G14" s="130"/>
      <c r="H14" s="130"/>
      <c r="I14" s="14">
        <v>0</v>
      </c>
    </row>
    <row r="15" spans="1:10" ht="14.25" customHeight="1">
      <c r="C15" s="1"/>
      <c r="D15" s="1"/>
      <c r="E15" s="13">
        <v>1116</v>
      </c>
      <c r="F15" s="130" t="s">
        <v>15</v>
      </c>
      <c r="G15" s="130"/>
      <c r="H15" s="130"/>
      <c r="I15" s="14">
        <v>0</v>
      </c>
    </row>
    <row r="16" spans="1:10" s="15" customFormat="1" ht="14.25" customHeight="1" thickBot="1">
      <c r="C16" s="1"/>
      <c r="D16" s="1"/>
      <c r="E16" s="1"/>
      <c r="F16" s="121" t="s">
        <v>16</v>
      </c>
      <c r="G16" s="121"/>
      <c r="H16" s="121"/>
      <c r="I16" s="16">
        <f>SUM(I11:I15)</f>
        <v>2099167416.75</v>
      </c>
      <c r="J16" s="17"/>
    </row>
    <row r="17" spans="1:10" s="15" customFormat="1" ht="14.25" customHeight="1" thickTop="1">
      <c r="C17" s="1"/>
      <c r="D17" s="1"/>
      <c r="E17" s="18"/>
      <c r="F17" s="19"/>
      <c r="G17" s="20"/>
      <c r="H17" s="21"/>
      <c r="I17" s="22"/>
    </row>
    <row r="18" spans="1:10" s="15" customFormat="1" ht="14.25" customHeight="1">
      <c r="A18" s="23">
        <v>2</v>
      </c>
      <c r="D18" s="131" t="s">
        <v>17</v>
      </c>
      <c r="E18" s="131"/>
      <c r="F18" s="131"/>
      <c r="G18" s="131"/>
      <c r="H18" s="131"/>
      <c r="I18" s="131"/>
      <c r="J18" s="131"/>
    </row>
    <row r="19" spans="1:10" ht="14.25" customHeight="1">
      <c r="C19" s="1"/>
      <c r="D19" s="1"/>
      <c r="E19" s="11" t="s">
        <v>8</v>
      </c>
      <c r="F19" s="120" t="s">
        <v>9</v>
      </c>
      <c r="G19" s="120"/>
      <c r="H19" s="120"/>
      <c r="I19" s="12" t="s">
        <v>10</v>
      </c>
    </row>
    <row r="20" spans="1:10" ht="14.25" customHeight="1">
      <c r="C20" s="1"/>
      <c r="D20" s="1"/>
      <c r="E20" s="13">
        <v>1121</v>
      </c>
      <c r="F20" s="130" t="s">
        <v>18</v>
      </c>
      <c r="G20" s="130"/>
      <c r="H20" s="130"/>
      <c r="I20" s="14">
        <v>0</v>
      </c>
    </row>
    <row r="21" spans="1:10" ht="14.25" customHeight="1">
      <c r="C21" s="1"/>
      <c r="D21" s="1"/>
      <c r="E21" s="13">
        <v>1122</v>
      </c>
      <c r="F21" s="130" t="s">
        <v>19</v>
      </c>
      <c r="G21" s="130"/>
      <c r="H21" s="130"/>
      <c r="I21" s="14">
        <v>176790264.44</v>
      </c>
    </row>
    <row r="22" spans="1:10" ht="14.25" customHeight="1">
      <c r="C22" s="1"/>
      <c r="D22" s="1"/>
      <c r="E22" s="13">
        <v>1123</v>
      </c>
      <c r="F22" s="130" t="s">
        <v>20</v>
      </c>
      <c r="G22" s="130"/>
      <c r="H22" s="130"/>
      <c r="I22" s="14">
        <v>52937997.600000001</v>
      </c>
      <c r="J22" s="24"/>
    </row>
    <row r="23" spans="1:10" ht="14.25" customHeight="1">
      <c r="C23" s="1"/>
      <c r="D23" s="1"/>
      <c r="E23" s="13">
        <v>1124</v>
      </c>
      <c r="F23" s="130" t="s">
        <v>21</v>
      </c>
      <c r="G23" s="130"/>
      <c r="H23" s="130"/>
      <c r="I23" s="14">
        <v>0</v>
      </c>
    </row>
    <row r="24" spans="1:10" ht="14.25" customHeight="1">
      <c r="C24" s="1"/>
      <c r="D24" s="1"/>
      <c r="E24" s="13">
        <v>1126</v>
      </c>
      <c r="F24" s="130" t="s">
        <v>22</v>
      </c>
      <c r="G24" s="130"/>
      <c r="H24" s="130"/>
      <c r="I24" s="14">
        <v>0</v>
      </c>
      <c r="J24" s="25"/>
    </row>
    <row r="25" spans="1:10" ht="14.25" customHeight="1">
      <c r="C25" s="1"/>
      <c r="D25" s="1"/>
      <c r="E25" s="13">
        <v>1131</v>
      </c>
      <c r="F25" s="130" t="s">
        <v>23</v>
      </c>
      <c r="G25" s="130"/>
      <c r="H25" s="130"/>
      <c r="I25" s="14">
        <v>16076395.09</v>
      </c>
      <c r="J25" s="24"/>
    </row>
    <row r="26" spans="1:10" ht="14.25" customHeight="1">
      <c r="C26" s="1"/>
      <c r="D26" s="1"/>
      <c r="E26" s="13">
        <v>1134</v>
      </c>
      <c r="F26" s="130" t="s">
        <v>24</v>
      </c>
      <c r="G26" s="130"/>
      <c r="H26" s="130"/>
      <c r="I26" s="14">
        <v>55887066.270000003</v>
      </c>
      <c r="J26" s="24"/>
    </row>
    <row r="27" spans="1:10" ht="14.25" customHeight="1">
      <c r="C27" s="1"/>
      <c r="D27" s="1"/>
      <c r="E27" s="13">
        <v>1222</v>
      </c>
      <c r="F27" s="130" t="s">
        <v>25</v>
      </c>
      <c r="G27" s="130"/>
      <c r="H27" s="130"/>
      <c r="I27" s="14">
        <v>0</v>
      </c>
    </row>
    <row r="28" spans="1:10" ht="14.25" customHeight="1">
      <c r="C28" s="1"/>
      <c r="D28" s="1"/>
      <c r="E28" s="13">
        <v>1224</v>
      </c>
      <c r="F28" s="130" t="s">
        <v>26</v>
      </c>
      <c r="G28" s="130"/>
      <c r="H28" s="130"/>
      <c r="I28" s="14">
        <v>0</v>
      </c>
    </row>
    <row r="29" spans="1:10" ht="14.25" customHeight="1" thickBot="1">
      <c r="E29" s="26"/>
      <c r="F29" s="121" t="s">
        <v>16</v>
      </c>
      <c r="G29" s="121"/>
      <c r="H29" s="121"/>
      <c r="I29" s="16">
        <f>SUM(I20:I28)</f>
        <v>301691723.39999998</v>
      </c>
    </row>
    <row r="30" spans="1:10" ht="14.25" customHeight="1" thickTop="1">
      <c r="E30" s="26"/>
      <c r="F30" s="19"/>
      <c r="G30" s="20"/>
    </row>
    <row r="31" spans="1:10" ht="14.25" customHeight="1">
      <c r="A31" s="9">
        <v>3</v>
      </c>
      <c r="D31" s="131" t="s">
        <v>27</v>
      </c>
      <c r="E31" s="131"/>
      <c r="F31" s="131"/>
      <c r="G31" s="131"/>
      <c r="H31" s="131"/>
      <c r="I31" s="131"/>
      <c r="J31" s="131"/>
    </row>
    <row r="32" spans="1:10" s="7" customFormat="1" ht="14.25" customHeight="1">
      <c r="C32" s="27"/>
      <c r="D32" s="1"/>
      <c r="E32" s="11" t="s">
        <v>8</v>
      </c>
      <c r="F32" s="120" t="s">
        <v>9</v>
      </c>
      <c r="G32" s="120"/>
      <c r="H32" s="120"/>
      <c r="I32" s="11" t="s">
        <v>10</v>
      </c>
      <c r="J32" s="22"/>
    </row>
    <row r="33" spans="1:10" s="7" customFormat="1" ht="14.25" customHeight="1">
      <c r="C33" s="27"/>
      <c r="D33" s="28"/>
      <c r="E33" s="29">
        <v>1141</v>
      </c>
      <c r="F33" s="130" t="s">
        <v>28</v>
      </c>
      <c r="G33" s="130"/>
      <c r="H33" s="130"/>
      <c r="I33" s="14">
        <v>180859947.52000001</v>
      </c>
      <c r="J33" s="1"/>
    </row>
    <row r="34" spans="1:10" s="22" customFormat="1" ht="14.25" customHeight="1" thickBot="1">
      <c r="C34" s="30"/>
      <c r="D34" s="28"/>
      <c r="E34" s="10"/>
      <c r="F34" s="121" t="s">
        <v>16</v>
      </c>
      <c r="G34" s="121"/>
      <c r="H34" s="121"/>
      <c r="I34" s="16">
        <f>+I33</f>
        <v>180859947.52000001</v>
      </c>
      <c r="J34" s="25"/>
    </row>
    <row r="35" spans="1:10" s="22" customFormat="1" ht="14.25" customHeight="1" thickTop="1">
      <c r="C35" s="30"/>
      <c r="D35" s="28"/>
      <c r="E35" s="10"/>
      <c r="F35" s="31"/>
      <c r="G35" s="31"/>
      <c r="H35" s="31"/>
      <c r="I35" s="20"/>
      <c r="J35" s="1"/>
    </row>
    <row r="36" spans="1:10" s="22" customFormat="1" ht="14.25" customHeight="1">
      <c r="C36" s="30"/>
      <c r="D36" s="131" t="s">
        <v>29</v>
      </c>
      <c r="E36" s="131"/>
      <c r="F36" s="131"/>
      <c r="G36" s="131"/>
      <c r="H36" s="131"/>
      <c r="I36" s="131"/>
      <c r="J36" s="131"/>
    </row>
    <row r="37" spans="1:10" s="22" customFormat="1" ht="14.25" customHeight="1">
      <c r="C37" s="30"/>
      <c r="D37" s="1"/>
      <c r="E37" s="11" t="s">
        <v>8</v>
      </c>
      <c r="F37" s="120" t="s">
        <v>9</v>
      </c>
      <c r="G37" s="120"/>
      <c r="H37" s="120"/>
      <c r="I37" s="11" t="s">
        <v>10</v>
      </c>
    </row>
    <row r="38" spans="1:10" s="22" customFormat="1" ht="14.25" customHeight="1">
      <c r="C38" s="30"/>
      <c r="D38" s="28"/>
      <c r="E38" s="29">
        <v>1191</v>
      </c>
      <c r="F38" s="130" t="s">
        <v>30</v>
      </c>
      <c r="G38" s="130"/>
      <c r="H38" s="130"/>
      <c r="I38" s="14">
        <v>9634000</v>
      </c>
      <c r="J38" s="25"/>
    </row>
    <row r="39" spans="1:10" s="22" customFormat="1" ht="14.25" customHeight="1" thickBot="1">
      <c r="C39" s="30"/>
      <c r="D39" s="28"/>
      <c r="E39" s="10"/>
      <c r="F39" s="121" t="s">
        <v>16</v>
      </c>
      <c r="G39" s="121"/>
      <c r="H39" s="121"/>
      <c r="I39" s="16">
        <f>+I38</f>
        <v>9634000</v>
      </c>
      <c r="J39" s="1"/>
    </row>
    <row r="40" spans="1:10" s="22" customFormat="1" ht="14.25" customHeight="1" thickTop="1">
      <c r="C40" s="30"/>
      <c r="D40" s="28"/>
      <c r="E40" s="10"/>
      <c r="F40" s="31"/>
      <c r="G40" s="31"/>
      <c r="H40" s="31"/>
      <c r="I40" s="20"/>
      <c r="J40" s="1"/>
    </row>
    <row r="41" spans="1:10" s="22" customFormat="1" ht="14.25" customHeight="1">
      <c r="C41" s="30"/>
      <c r="D41" s="28"/>
      <c r="E41" s="10"/>
      <c r="F41" s="31"/>
      <c r="G41" s="31"/>
      <c r="H41" s="31"/>
      <c r="I41" s="20"/>
      <c r="J41" s="1"/>
    </row>
    <row r="42" spans="1:10" s="22" customFormat="1" ht="14.25" customHeight="1">
      <c r="C42" s="30"/>
      <c r="D42" s="28"/>
      <c r="E42" s="10"/>
      <c r="F42" s="31"/>
      <c r="G42" s="31"/>
      <c r="H42" s="31"/>
      <c r="I42" s="20"/>
      <c r="J42" s="1"/>
    </row>
    <row r="43" spans="1:10" s="22" customFormat="1" ht="14.25" customHeight="1">
      <c r="C43" s="30"/>
      <c r="D43" s="28"/>
      <c r="E43" s="10"/>
      <c r="F43" s="31"/>
      <c r="G43" s="31"/>
      <c r="H43" s="31"/>
      <c r="I43" s="20"/>
      <c r="J43" s="1"/>
    </row>
    <row r="44" spans="1:10" s="22" customFormat="1" ht="14.25" customHeight="1">
      <c r="C44" s="30"/>
      <c r="D44" s="28"/>
      <c r="E44" s="10"/>
      <c r="F44" s="31"/>
      <c r="G44" s="31"/>
      <c r="H44" s="31"/>
      <c r="I44" s="20"/>
      <c r="J44" s="1"/>
    </row>
    <row r="45" spans="1:10" s="22" customFormat="1" ht="14.25" customHeight="1">
      <c r="A45" s="32">
        <v>4</v>
      </c>
      <c r="D45" s="131" t="s">
        <v>31</v>
      </c>
      <c r="E45" s="131"/>
      <c r="F45" s="131"/>
      <c r="G45" s="131"/>
      <c r="H45" s="131"/>
      <c r="I45" s="131"/>
      <c r="J45" s="131"/>
    </row>
    <row r="46" spans="1:10" s="22" customFormat="1" ht="14.25" customHeight="1">
      <c r="C46" s="1"/>
      <c r="D46" s="1"/>
      <c r="E46" s="11" t="s">
        <v>8</v>
      </c>
      <c r="F46" s="120" t="s">
        <v>9</v>
      </c>
      <c r="G46" s="120"/>
      <c r="H46" s="120"/>
      <c r="I46" s="11" t="s">
        <v>10</v>
      </c>
    </row>
    <row r="47" spans="1:10" ht="14.25" customHeight="1">
      <c r="C47" s="28"/>
      <c r="D47" s="28"/>
      <c r="E47" s="13">
        <v>1212</v>
      </c>
      <c r="F47" s="130" t="s">
        <v>32</v>
      </c>
      <c r="G47" s="130"/>
      <c r="H47" s="130"/>
      <c r="I47" s="14">
        <v>0</v>
      </c>
    </row>
    <row r="48" spans="1:10" ht="14.25" customHeight="1">
      <c r="C48" s="28"/>
      <c r="D48" s="28"/>
      <c r="E48" s="13">
        <v>1213</v>
      </c>
      <c r="F48" s="130" t="s">
        <v>33</v>
      </c>
      <c r="G48" s="130"/>
      <c r="H48" s="130"/>
      <c r="I48" s="14">
        <v>0</v>
      </c>
    </row>
    <row r="49" spans="1:12" ht="14.25" customHeight="1">
      <c r="C49" s="28"/>
      <c r="D49" s="28"/>
      <c r="E49" s="13">
        <v>1214</v>
      </c>
      <c r="F49" s="130" t="s">
        <v>34</v>
      </c>
      <c r="G49" s="130"/>
      <c r="H49" s="130"/>
      <c r="I49" s="14">
        <v>0</v>
      </c>
    </row>
    <row r="50" spans="1:12" ht="14.25" customHeight="1" thickBot="1">
      <c r="C50" s="28"/>
      <c r="D50" s="28"/>
      <c r="F50" s="121" t="s">
        <v>16</v>
      </c>
      <c r="G50" s="121"/>
      <c r="H50" s="121"/>
      <c r="I50" s="16">
        <v>0</v>
      </c>
      <c r="L50" s="24"/>
    </row>
    <row r="51" spans="1:12" ht="14.25" customHeight="1" thickTop="1">
      <c r="C51" s="28"/>
      <c r="D51" s="28"/>
      <c r="F51" s="19"/>
      <c r="G51" s="33"/>
      <c r="H51" s="33"/>
      <c r="I51" s="33"/>
    </row>
    <row r="52" spans="1:12" ht="14.25" customHeight="1">
      <c r="A52" s="9">
        <v>5</v>
      </c>
      <c r="D52" s="131" t="s">
        <v>35</v>
      </c>
      <c r="E52" s="131"/>
      <c r="F52" s="131"/>
      <c r="G52" s="131"/>
      <c r="H52" s="131"/>
      <c r="I52" s="131"/>
      <c r="J52" s="131"/>
    </row>
    <row r="53" spans="1:12" ht="14.25" customHeight="1">
      <c r="C53" s="34"/>
      <c r="D53" s="34"/>
      <c r="E53" s="11" t="s">
        <v>8</v>
      </c>
      <c r="F53" s="120" t="s">
        <v>9</v>
      </c>
      <c r="G53" s="120"/>
      <c r="H53" s="120"/>
      <c r="I53" s="11" t="s">
        <v>10</v>
      </c>
    </row>
    <row r="54" spans="1:12" ht="14.25" customHeight="1">
      <c r="C54" s="28"/>
      <c r="D54" s="28"/>
      <c r="E54" s="13">
        <v>1230</v>
      </c>
      <c r="F54" s="130" t="s">
        <v>36</v>
      </c>
      <c r="G54" s="130"/>
      <c r="H54" s="130"/>
      <c r="I54" s="14">
        <v>5791631262.3000002</v>
      </c>
      <c r="J54" s="25"/>
    </row>
    <row r="55" spans="1:12" ht="14.25" customHeight="1">
      <c r="C55" s="28"/>
      <c r="D55" s="28"/>
      <c r="E55" s="13">
        <v>1240</v>
      </c>
      <c r="F55" s="130" t="s">
        <v>37</v>
      </c>
      <c r="G55" s="130"/>
      <c r="H55" s="130"/>
      <c r="I55" s="14">
        <v>4223363510.6399999</v>
      </c>
      <c r="J55" s="25"/>
    </row>
    <row r="56" spans="1:12" ht="14.25" customHeight="1">
      <c r="C56" s="34"/>
      <c r="D56" s="34"/>
      <c r="E56" s="13">
        <v>1251</v>
      </c>
      <c r="F56" s="130" t="s">
        <v>38</v>
      </c>
      <c r="G56" s="130"/>
      <c r="H56" s="130"/>
      <c r="I56" s="14"/>
      <c r="J56" s="25"/>
    </row>
    <row r="57" spans="1:12" ht="14.25" customHeight="1">
      <c r="C57" s="34"/>
      <c r="D57" s="34"/>
      <c r="E57" s="35">
        <v>1254</v>
      </c>
      <c r="F57" s="126" t="s">
        <v>39</v>
      </c>
      <c r="G57" s="126"/>
      <c r="H57" s="126"/>
      <c r="I57" s="36">
        <v>0</v>
      </c>
      <c r="J57" s="7"/>
    </row>
    <row r="58" spans="1:12" ht="14.25" customHeight="1">
      <c r="C58" s="37"/>
      <c r="D58" s="37"/>
      <c r="E58" s="35">
        <v>1261</v>
      </c>
      <c r="F58" s="126" t="s">
        <v>40</v>
      </c>
      <c r="G58" s="126"/>
      <c r="H58" s="126"/>
      <c r="I58" s="36">
        <v>-164929192.50999999</v>
      </c>
      <c r="J58" s="7"/>
    </row>
    <row r="59" spans="1:12" ht="14.25" customHeight="1">
      <c r="C59" s="37"/>
      <c r="D59" s="37"/>
      <c r="E59" s="35">
        <v>1263</v>
      </c>
      <c r="F59" s="126" t="s">
        <v>41</v>
      </c>
      <c r="G59" s="126"/>
      <c r="H59" s="126"/>
      <c r="I59" s="36">
        <v>-2405666120.3499999</v>
      </c>
      <c r="J59" s="38"/>
    </row>
    <row r="60" spans="1:12" ht="14.25" customHeight="1">
      <c r="C60" s="37"/>
      <c r="D60" s="37"/>
      <c r="E60" s="35">
        <v>1265</v>
      </c>
      <c r="F60" s="126" t="s">
        <v>42</v>
      </c>
      <c r="G60" s="126"/>
      <c r="H60" s="126"/>
      <c r="I60" s="36">
        <v>0</v>
      </c>
      <c r="J60" s="7"/>
    </row>
    <row r="61" spans="1:12" ht="14.25" customHeight="1">
      <c r="C61" s="37"/>
      <c r="D61" s="37"/>
      <c r="E61" s="35">
        <v>1279</v>
      </c>
      <c r="F61" s="39" t="s">
        <v>43</v>
      </c>
      <c r="G61" s="39"/>
      <c r="H61" s="39"/>
      <c r="I61" s="36">
        <v>0</v>
      </c>
      <c r="J61" s="7"/>
    </row>
    <row r="62" spans="1:12" ht="14.25" customHeight="1" thickBot="1">
      <c r="C62" s="7"/>
      <c r="D62" s="7"/>
      <c r="E62" s="40"/>
      <c r="F62" s="127" t="s">
        <v>16</v>
      </c>
      <c r="G62" s="127"/>
      <c r="H62" s="127"/>
      <c r="I62" s="16">
        <f>SUM(I54:I61)</f>
        <v>7444399460.0799999</v>
      </c>
      <c r="J62" s="41"/>
    </row>
    <row r="63" spans="1:12" ht="14.25" customHeight="1" thickTop="1">
      <c r="C63" s="7"/>
      <c r="D63" s="7"/>
      <c r="E63" s="40"/>
      <c r="F63" s="19"/>
      <c r="G63" s="42"/>
      <c r="H63" s="42"/>
      <c r="I63" s="42"/>
      <c r="J63" s="43"/>
    </row>
    <row r="64" spans="1:12" ht="14.25" customHeight="1">
      <c r="C64" s="128" t="s">
        <v>44</v>
      </c>
      <c r="D64" s="128"/>
      <c r="E64" s="128"/>
      <c r="F64" s="128"/>
      <c r="G64" s="128"/>
      <c r="H64" s="128"/>
      <c r="I64" s="128"/>
      <c r="J64" s="128"/>
    </row>
    <row r="65" spans="1:10" ht="14.25" customHeight="1">
      <c r="A65" s="9">
        <v>6</v>
      </c>
      <c r="C65" s="7"/>
      <c r="D65" s="44" t="s">
        <v>45</v>
      </c>
      <c r="E65" s="44"/>
      <c r="F65" s="44"/>
      <c r="G65" s="44"/>
      <c r="H65" s="44"/>
      <c r="I65" s="44"/>
      <c r="J65" s="44"/>
    </row>
    <row r="66" spans="1:10" ht="14.25" customHeight="1">
      <c r="C66" s="40"/>
      <c r="D66" s="40"/>
      <c r="E66" s="45" t="s">
        <v>8</v>
      </c>
      <c r="F66" s="129" t="s">
        <v>9</v>
      </c>
      <c r="G66" s="129"/>
      <c r="H66" s="46" t="s">
        <v>46</v>
      </c>
      <c r="I66" s="45" t="s">
        <v>10</v>
      </c>
      <c r="J66" s="7"/>
    </row>
    <row r="67" spans="1:10" ht="14.25" customHeight="1">
      <c r="C67" s="37"/>
      <c r="D67" s="37"/>
      <c r="E67" s="35">
        <v>2111</v>
      </c>
      <c r="F67" s="126" t="s">
        <v>47</v>
      </c>
      <c r="G67" s="126"/>
      <c r="H67" s="126"/>
      <c r="I67" s="36">
        <v>8976619.2200000007</v>
      </c>
      <c r="J67" s="7"/>
    </row>
    <row r="68" spans="1:10" ht="14.25" customHeight="1">
      <c r="C68" s="37"/>
      <c r="D68" s="37"/>
      <c r="E68" s="35">
        <v>2112</v>
      </c>
      <c r="F68" s="126" t="s">
        <v>48</v>
      </c>
      <c r="G68" s="126"/>
      <c r="H68" s="126"/>
      <c r="I68" s="36">
        <v>6923437.4800000004</v>
      </c>
      <c r="J68" s="7"/>
    </row>
    <row r="69" spans="1:10" ht="14.25" customHeight="1">
      <c r="C69" s="37"/>
      <c r="D69" s="37"/>
      <c r="E69" s="35">
        <v>2113</v>
      </c>
      <c r="F69" s="126" t="s">
        <v>49</v>
      </c>
      <c r="G69" s="126"/>
      <c r="H69" s="126"/>
      <c r="I69" s="36">
        <v>503408.35</v>
      </c>
      <c r="J69" s="7"/>
    </row>
    <row r="70" spans="1:10" ht="14.25" customHeight="1">
      <c r="C70" s="37"/>
      <c r="D70" s="37"/>
      <c r="E70" s="35">
        <v>2114</v>
      </c>
      <c r="F70" s="126" t="s">
        <v>50</v>
      </c>
      <c r="G70" s="126"/>
      <c r="H70" s="126"/>
      <c r="I70" s="36">
        <v>46659587.359999999</v>
      </c>
      <c r="J70" s="7"/>
    </row>
    <row r="71" spans="1:10" ht="14.25" customHeight="1">
      <c r="C71" s="37"/>
      <c r="D71" s="37"/>
      <c r="E71" s="35">
        <v>2117</v>
      </c>
      <c r="F71" s="126" t="s">
        <v>51</v>
      </c>
      <c r="G71" s="126"/>
      <c r="H71" s="126"/>
      <c r="I71" s="36">
        <v>175757271.24000001</v>
      </c>
      <c r="J71" s="7"/>
    </row>
    <row r="72" spans="1:10" ht="14.25" customHeight="1">
      <c r="C72" s="37"/>
      <c r="D72" s="37"/>
      <c r="E72" s="35">
        <v>2119</v>
      </c>
      <c r="F72" s="126" t="s">
        <v>52</v>
      </c>
      <c r="G72" s="126"/>
      <c r="H72" s="126"/>
      <c r="I72" s="36">
        <v>104473315.53</v>
      </c>
      <c r="J72" s="7"/>
    </row>
    <row r="73" spans="1:10" ht="14.25" customHeight="1" thickBot="1">
      <c r="C73" s="37"/>
      <c r="D73" s="37"/>
      <c r="E73" s="40"/>
      <c r="F73" s="127" t="s">
        <v>16</v>
      </c>
      <c r="G73" s="127"/>
      <c r="H73" s="127"/>
      <c r="I73" s="16">
        <f>SUM(I67:I72)</f>
        <v>343293639.18000001</v>
      </c>
      <c r="J73" s="41"/>
    </row>
    <row r="74" spans="1:10" ht="14.25" customHeight="1" thickTop="1">
      <c r="C74" s="37"/>
      <c r="D74" s="37"/>
      <c r="E74" s="40"/>
      <c r="F74" s="47"/>
      <c r="G74" s="47"/>
      <c r="H74" s="47"/>
      <c r="I74" s="20"/>
      <c r="J74" s="7"/>
    </row>
    <row r="75" spans="1:10" ht="14.25" customHeight="1">
      <c r="C75" s="37"/>
      <c r="D75" s="128" t="s">
        <v>53</v>
      </c>
      <c r="E75" s="128"/>
      <c r="F75" s="128"/>
      <c r="G75" s="128"/>
      <c r="H75" s="128"/>
      <c r="I75" s="128"/>
      <c r="J75" s="128"/>
    </row>
    <row r="76" spans="1:10" ht="14.25" customHeight="1">
      <c r="C76" s="37"/>
      <c r="D76" s="7"/>
      <c r="E76" s="45" t="s">
        <v>8</v>
      </c>
      <c r="F76" s="129" t="s">
        <v>9</v>
      </c>
      <c r="G76" s="129"/>
      <c r="H76" s="129"/>
      <c r="I76" s="45" t="s">
        <v>10</v>
      </c>
      <c r="J76" s="48"/>
    </row>
    <row r="77" spans="1:10" ht="14.25" customHeight="1">
      <c r="C77" s="37"/>
      <c r="D77" s="37"/>
      <c r="E77" s="49">
        <v>2199</v>
      </c>
      <c r="F77" s="126" t="s">
        <v>54</v>
      </c>
      <c r="G77" s="126"/>
      <c r="H77" s="126"/>
      <c r="I77" s="36">
        <f>+[8]ESF!F12</f>
        <v>22816579.170000002</v>
      </c>
      <c r="J77" s="7"/>
    </row>
    <row r="78" spans="1:10" ht="14.25" customHeight="1" thickBot="1">
      <c r="C78" s="37"/>
      <c r="D78" s="37"/>
      <c r="E78" s="40"/>
      <c r="F78" s="127" t="s">
        <v>16</v>
      </c>
      <c r="G78" s="127"/>
      <c r="H78" s="127"/>
      <c r="I78" s="16">
        <f>+I77</f>
        <v>22816579.170000002</v>
      </c>
      <c r="J78" s="38"/>
    </row>
    <row r="79" spans="1:10" ht="14.25" customHeight="1" thickTop="1">
      <c r="C79" s="28"/>
      <c r="D79" s="28"/>
      <c r="F79" s="31"/>
      <c r="G79" s="31"/>
      <c r="H79" s="31"/>
      <c r="I79" s="20"/>
      <c r="J79" s="50"/>
    </row>
    <row r="80" spans="1:10" ht="14.25" customHeight="1">
      <c r="C80" s="28"/>
      <c r="D80" s="28"/>
      <c r="F80" s="31"/>
      <c r="G80" s="31"/>
      <c r="H80" s="31"/>
      <c r="I80" s="20"/>
    </row>
    <row r="81" spans="1:10" ht="14.25" customHeight="1">
      <c r="C81" s="28"/>
      <c r="D81" s="28"/>
      <c r="F81" s="31"/>
      <c r="G81" s="31"/>
      <c r="H81" s="31"/>
      <c r="I81" s="20"/>
    </row>
    <row r="82" spans="1:10" ht="14.25" customHeight="1">
      <c r="C82" s="28"/>
      <c r="D82" s="28"/>
      <c r="F82" s="31"/>
      <c r="G82" s="31"/>
      <c r="H82" s="31"/>
      <c r="I82" s="20"/>
    </row>
    <row r="83" spans="1:10" ht="14.25" customHeight="1">
      <c r="C83" s="28"/>
      <c r="D83" s="28"/>
      <c r="F83" s="19"/>
      <c r="G83" s="42"/>
    </row>
    <row r="84" spans="1:10" ht="14.25" customHeight="1">
      <c r="B84" s="122" t="s">
        <v>55</v>
      </c>
      <c r="C84" s="122"/>
      <c r="D84" s="122"/>
      <c r="E84" s="122"/>
      <c r="F84" s="122"/>
      <c r="G84" s="122"/>
      <c r="H84" s="122"/>
      <c r="I84" s="122"/>
      <c r="J84" s="122"/>
    </row>
    <row r="85" spans="1:10" ht="14.25" customHeight="1">
      <c r="C85" s="124" t="s">
        <v>56</v>
      </c>
      <c r="D85" s="124"/>
      <c r="E85" s="124"/>
      <c r="F85" s="124"/>
      <c r="G85" s="124"/>
      <c r="H85" s="124"/>
      <c r="I85" s="124"/>
      <c r="J85" s="124"/>
    </row>
    <row r="86" spans="1:10" ht="14.25" customHeight="1">
      <c r="A86" s="9">
        <v>7</v>
      </c>
      <c r="C86" s="1"/>
      <c r="D86" s="51" t="s">
        <v>57</v>
      </c>
      <c r="E86" s="51"/>
      <c r="F86" s="51"/>
      <c r="G86" s="51"/>
      <c r="H86" s="51"/>
      <c r="I86" s="51"/>
      <c r="J86" s="51"/>
    </row>
    <row r="87" spans="1:10" ht="14.25" customHeight="1">
      <c r="C87" s="28"/>
      <c r="D87" s="28"/>
      <c r="E87" s="11" t="s">
        <v>8</v>
      </c>
      <c r="F87" s="120" t="s">
        <v>9</v>
      </c>
      <c r="G87" s="120"/>
      <c r="H87" s="120"/>
      <c r="I87" s="52" t="s">
        <v>46</v>
      </c>
      <c r="J87" s="11" t="s">
        <v>10</v>
      </c>
    </row>
    <row r="88" spans="1:10" ht="14.25" customHeight="1">
      <c r="C88" s="28"/>
      <c r="D88" s="28"/>
      <c r="E88" s="53">
        <v>4110</v>
      </c>
      <c r="F88" s="54" t="s">
        <v>58</v>
      </c>
      <c r="G88" s="54"/>
      <c r="H88" s="54"/>
      <c r="I88" s="55"/>
      <c r="J88" s="56">
        <v>0</v>
      </c>
    </row>
    <row r="89" spans="1:10" ht="14.25" customHeight="1">
      <c r="C89" s="28"/>
      <c r="D89" s="28"/>
      <c r="E89" s="13">
        <v>4111</v>
      </c>
      <c r="F89" s="57" t="s">
        <v>59</v>
      </c>
      <c r="G89" s="57"/>
      <c r="H89" s="57"/>
      <c r="I89" s="58">
        <v>0</v>
      </c>
      <c r="J89" s="55"/>
    </row>
    <row r="90" spans="1:10" s="22" customFormat="1" ht="14.25" customHeight="1">
      <c r="C90" s="28"/>
      <c r="D90" s="28"/>
      <c r="E90" s="13">
        <v>4112</v>
      </c>
      <c r="F90" s="57" t="s">
        <v>60</v>
      </c>
      <c r="G90" s="57"/>
      <c r="H90" s="57"/>
      <c r="I90" s="58">
        <v>0</v>
      </c>
      <c r="J90" s="55"/>
    </row>
    <row r="91" spans="1:10" s="22" customFormat="1" ht="14.25" customHeight="1">
      <c r="C91" s="28"/>
      <c r="D91" s="28"/>
      <c r="E91" s="13">
        <v>4113</v>
      </c>
      <c r="F91" s="57" t="s">
        <v>61</v>
      </c>
      <c r="G91" s="57"/>
      <c r="H91" s="57"/>
      <c r="I91" s="58">
        <v>0</v>
      </c>
      <c r="J91" s="55"/>
    </row>
    <row r="92" spans="1:10" s="22" customFormat="1" ht="14.25" customHeight="1">
      <c r="C92" s="28"/>
      <c r="D92" s="28"/>
      <c r="E92" s="13">
        <v>4115</v>
      </c>
      <c r="F92" s="57" t="s">
        <v>62</v>
      </c>
      <c r="G92" s="57"/>
      <c r="H92" s="57"/>
      <c r="I92" s="58">
        <v>0</v>
      </c>
      <c r="J92" s="55"/>
    </row>
    <row r="93" spans="1:10" s="22" customFormat="1" ht="14.25" customHeight="1">
      <c r="C93" s="28"/>
      <c r="D93" s="28"/>
      <c r="E93" s="13">
        <v>4117</v>
      </c>
      <c r="F93" s="57" t="s">
        <v>63</v>
      </c>
      <c r="G93" s="57"/>
      <c r="H93" s="57"/>
      <c r="I93" s="58">
        <v>0</v>
      </c>
      <c r="J93" s="55"/>
    </row>
    <row r="94" spans="1:10" s="22" customFormat="1" ht="14.25" customHeight="1">
      <c r="C94" s="28"/>
      <c r="D94" s="28"/>
      <c r="E94" s="53">
        <v>4140</v>
      </c>
      <c r="F94" s="54" t="s">
        <v>64</v>
      </c>
      <c r="G94" s="59"/>
      <c r="H94" s="59"/>
      <c r="J94" s="56">
        <v>0</v>
      </c>
    </row>
    <row r="95" spans="1:10" s="22" customFormat="1" ht="14.25" customHeight="1">
      <c r="C95" s="28"/>
      <c r="D95" s="28"/>
      <c r="E95" s="13">
        <v>4141</v>
      </c>
      <c r="F95" s="57" t="s">
        <v>65</v>
      </c>
      <c r="G95" s="57"/>
      <c r="H95" s="57"/>
      <c r="I95" s="58">
        <v>0</v>
      </c>
      <c r="J95" s="55"/>
    </row>
    <row r="96" spans="1:10" s="22" customFormat="1" ht="14.25" customHeight="1">
      <c r="C96" s="28"/>
      <c r="D96" s="28"/>
      <c r="E96" s="13">
        <v>4143</v>
      </c>
      <c r="F96" s="57" t="s">
        <v>66</v>
      </c>
      <c r="G96" s="57"/>
      <c r="H96" s="57"/>
      <c r="I96" s="58">
        <v>0</v>
      </c>
      <c r="J96" s="55"/>
    </row>
    <row r="97" spans="1:12" s="22" customFormat="1" ht="14.25" customHeight="1">
      <c r="C97" s="28"/>
      <c r="D97" s="28"/>
      <c r="E97" s="13">
        <v>4144</v>
      </c>
      <c r="F97" s="57" t="s">
        <v>63</v>
      </c>
      <c r="G97" s="57"/>
      <c r="H97" s="57"/>
      <c r="I97" s="58">
        <v>0</v>
      </c>
      <c r="J97" s="55"/>
    </row>
    <row r="98" spans="1:12" s="22" customFormat="1" ht="14.25" customHeight="1">
      <c r="C98" s="28"/>
      <c r="D98" s="28"/>
      <c r="E98" s="53">
        <v>4150</v>
      </c>
      <c r="F98" s="54" t="s">
        <v>67</v>
      </c>
      <c r="G98" s="59"/>
      <c r="H98" s="59"/>
      <c r="I98" s="58"/>
      <c r="J98" s="56">
        <v>0</v>
      </c>
    </row>
    <row r="99" spans="1:12" s="22" customFormat="1" ht="14.25" customHeight="1">
      <c r="C99" s="28"/>
      <c r="D99" s="28"/>
      <c r="E99" s="60">
        <v>4151</v>
      </c>
      <c r="F99" s="57" t="s">
        <v>68</v>
      </c>
      <c r="G99" s="57"/>
      <c r="H99" s="57"/>
      <c r="I99" s="58">
        <v>0</v>
      </c>
      <c r="J99" s="56"/>
    </row>
    <row r="100" spans="1:12" s="22" customFormat="1" ht="14.25" customHeight="1">
      <c r="C100" s="28"/>
      <c r="D100" s="28"/>
      <c r="E100" s="53">
        <v>4160</v>
      </c>
      <c r="F100" s="54" t="s">
        <v>69</v>
      </c>
      <c r="G100" s="59"/>
      <c r="H100" s="59"/>
      <c r="I100" s="58"/>
      <c r="J100" s="56">
        <v>0</v>
      </c>
    </row>
    <row r="101" spans="1:12" s="22" customFormat="1" ht="14.25" customHeight="1">
      <c r="C101" s="28"/>
      <c r="D101" s="28"/>
      <c r="E101" s="13">
        <v>4162</v>
      </c>
      <c r="F101" s="57" t="s">
        <v>70</v>
      </c>
      <c r="G101" s="59"/>
      <c r="H101" s="59"/>
      <c r="I101" s="58">
        <v>0</v>
      </c>
      <c r="J101" s="55"/>
    </row>
    <row r="102" spans="1:12" s="22" customFormat="1" ht="14.25" customHeight="1">
      <c r="C102" s="28"/>
      <c r="D102" s="28"/>
      <c r="E102" s="13">
        <v>4168</v>
      </c>
      <c r="F102" s="57" t="s">
        <v>63</v>
      </c>
      <c r="G102" s="59"/>
      <c r="H102" s="59"/>
      <c r="I102" s="58">
        <v>0</v>
      </c>
      <c r="J102" s="55"/>
    </row>
    <row r="103" spans="1:12" s="22" customFormat="1" ht="14.25" customHeight="1">
      <c r="C103" s="28"/>
      <c r="D103" s="28"/>
      <c r="E103" s="13">
        <v>4169</v>
      </c>
      <c r="F103" s="57" t="s">
        <v>71</v>
      </c>
      <c r="G103" s="59"/>
      <c r="H103" s="59"/>
      <c r="I103" s="58">
        <v>0</v>
      </c>
      <c r="J103" s="55"/>
    </row>
    <row r="104" spans="1:12" s="22" customFormat="1" ht="14.25" customHeight="1">
      <c r="C104" s="28"/>
      <c r="D104" s="28"/>
      <c r="E104" s="53">
        <v>4170</v>
      </c>
      <c r="F104" s="54" t="s">
        <v>72</v>
      </c>
      <c r="G104" s="59"/>
      <c r="H104" s="59"/>
      <c r="I104" s="58"/>
      <c r="J104" s="56">
        <v>22517871.68</v>
      </c>
    </row>
    <row r="105" spans="1:12" s="22" customFormat="1" ht="14.25" customHeight="1">
      <c r="C105" s="28"/>
      <c r="D105" s="28"/>
      <c r="E105" s="13">
        <v>4173</v>
      </c>
      <c r="F105" s="57" t="s">
        <v>73</v>
      </c>
      <c r="G105" s="59"/>
      <c r="H105" s="59"/>
      <c r="I105" s="58">
        <v>22517871.68</v>
      </c>
      <c r="J105" s="55"/>
    </row>
    <row r="106" spans="1:12" s="22" customFormat="1" ht="14.25" customHeight="1" thickBot="1">
      <c r="C106" s="28"/>
      <c r="D106" s="28"/>
      <c r="E106" s="10"/>
      <c r="F106" s="121" t="s">
        <v>16</v>
      </c>
      <c r="G106" s="121"/>
      <c r="H106" s="121"/>
      <c r="I106" s="50">
        <f>SUM(I89:I105)</f>
        <v>22517871.68</v>
      </c>
      <c r="J106" s="61">
        <f>+J104</f>
        <v>22517871.68</v>
      </c>
    </row>
    <row r="107" spans="1:12" s="22" customFormat="1" ht="6.75" customHeight="1" thickTop="1">
      <c r="C107" s="28"/>
      <c r="D107" s="28"/>
      <c r="E107" s="10"/>
      <c r="F107" s="1"/>
      <c r="G107" s="62"/>
      <c r="H107" s="63"/>
      <c r="I107" s="64"/>
    </row>
    <row r="108" spans="1:12" ht="29.25" customHeight="1">
      <c r="A108" s="9">
        <v>8</v>
      </c>
      <c r="C108" s="1"/>
      <c r="D108" s="125" t="s">
        <v>74</v>
      </c>
      <c r="E108" s="125"/>
      <c r="F108" s="125"/>
      <c r="G108" s="125"/>
      <c r="H108" s="125"/>
      <c r="I108" s="125"/>
      <c r="J108" s="125"/>
    </row>
    <row r="109" spans="1:12" ht="14.25" customHeight="1">
      <c r="C109" s="28"/>
      <c r="D109" s="28"/>
      <c r="E109" s="11" t="s">
        <v>8</v>
      </c>
      <c r="F109" s="120" t="s">
        <v>9</v>
      </c>
      <c r="G109" s="120"/>
      <c r="H109" s="120"/>
      <c r="I109" s="52" t="s">
        <v>46</v>
      </c>
      <c r="J109" s="11" t="s">
        <v>10</v>
      </c>
    </row>
    <row r="110" spans="1:12" ht="33.75" customHeight="1">
      <c r="C110" s="28"/>
      <c r="D110" s="28"/>
      <c r="E110" s="53">
        <v>4210</v>
      </c>
      <c r="F110" s="123" t="s">
        <v>75</v>
      </c>
      <c r="G110" s="123"/>
      <c r="H110" s="123"/>
      <c r="I110" s="58"/>
      <c r="J110" s="56">
        <f>SUM(I111:I114)</f>
        <v>3897166388.4300003</v>
      </c>
    </row>
    <row r="111" spans="1:12" ht="14.25" customHeight="1">
      <c r="C111" s="28"/>
      <c r="D111" s="28"/>
      <c r="E111" s="13">
        <v>4211</v>
      </c>
      <c r="F111" s="57" t="s">
        <v>76</v>
      </c>
      <c r="G111" s="59"/>
      <c r="H111" s="59"/>
      <c r="I111" s="58">
        <v>0</v>
      </c>
      <c r="J111" s="55"/>
    </row>
    <row r="112" spans="1:12" ht="14.25" customHeight="1">
      <c r="C112" s="28"/>
      <c r="D112" s="28"/>
      <c r="E112" s="13">
        <v>4212</v>
      </c>
      <c r="F112" s="57" t="s">
        <v>77</v>
      </c>
      <c r="G112" s="59"/>
      <c r="H112" s="59"/>
      <c r="I112" s="58">
        <v>1807651405.99</v>
      </c>
      <c r="J112" s="55"/>
      <c r="L112" s="25"/>
    </row>
    <row r="113" spans="1:12" ht="14.25" customHeight="1">
      <c r="C113" s="28"/>
      <c r="D113" s="28"/>
      <c r="E113" s="13">
        <v>4213</v>
      </c>
      <c r="F113" s="57" t="s">
        <v>78</v>
      </c>
      <c r="G113" s="59"/>
      <c r="H113" s="59"/>
      <c r="I113" s="58">
        <v>2089514982.4400001</v>
      </c>
      <c r="J113" s="55"/>
    </row>
    <row r="114" spans="1:12" ht="14.25" customHeight="1">
      <c r="C114" s="28"/>
      <c r="D114" s="28"/>
      <c r="E114" s="13">
        <v>4214</v>
      </c>
      <c r="F114" s="57" t="s">
        <v>79</v>
      </c>
      <c r="G114" s="59"/>
      <c r="H114" s="59"/>
      <c r="I114" s="58">
        <v>0</v>
      </c>
      <c r="J114" s="55"/>
    </row>
    <row r="115" spans="1:12" ht="14.25" customHeight="1">
      <c r="C115" s="28"/>
      <c r="D115" s="28"/>
      <c r="E115" s="53">
        <v>4220</v>
      </c>
      <c r="F115" s="54" t="s">
        <v>80</v>
      </c>
      <c r="G115" s="59"/>
      <c r="H115" s="59"/>
      <c r="I115" s="65"/>
      <c r="J115" s="56">
        <f>+I116</f>
        <v>2995004929.8299999</v>
      </c>
      <c r="L115" s="25"/>
    </row>
    <row r="116" spans="1:12" ht="14.25" customHeight="1">
      <c r="E116" s="13">
        <v>4221</v>
      </c>
      <c r="F116" s="57" t="s">
        <v>81</v>
      </c>
      <c r="G116" s="59"/>
      <c r="H116" s="59"/>
      <c r="I116" s="58">
        <v>2995004929.8299999</v>
      </c>
      <c r="J116" s="65"/>
    </row>
    <row r="117" spans="1:12" ht="14.25" customHeight="1" thickBot="1">
      <c r="F117" s="121" t="s">
        <v>16</v>
      </c>
      <c r="G117" s="121"/>
      <c r="H117" s="121"/>
      <c r="I117" s="50"/>
      <c r="J117" s="61">
        <f>SUM(J109:J116)</f>
        <v>6892171318.2600002</v>
      </c>
      <c r="L117" s="50"/>
    </row>
    <row r="118" spans="1:12" ht="14.25" customHeight="1" thickTop="1">
      <c r="F118" s="31"/>
      <c r="G118" s="31"/>
      <c r="H118" s="31"/>
      <c r="I118" s="50"/>
      <c r="J118" s="66"/>
    </row>
    <row r="119" spans="1:12" ht="14.25" customHeight="1">
      <c r="F119" s="31"/>
      <c r="G119" s="31"/>
      <c r="H119" s="31"/>
      <c r="I119" s="50"/>
      <c r="J119" s="66"/>
    </row>
    <row r="120" spans="1:12" ht="29.25" customHeight="1">
      <c r="A120" s="9">
        <v>8</v>
      </c>
      <c r="C120" s="1"/>
      <c r="D120" s="125" t="s">
        <v>82</v>
      </c>
      <c r="E120" s="125"/>
      <c r="F120" s="125"/>
      <c r="G120" s="125"/>
      <c r="H120" s="125"/>
      <c r="I120" s="125"/>
      <c r="J120" s="125"/>
    </row>
    <row r="121" spans="1:12" ht="14.25" customHeight="1">
      <c r="C121" s="28"/>
      <c r="D121" s="28"/>
      <c r="E121" s="11" t="s">
        <v>8</v>
      </c>
      <c r="F121" s="120" t="s">
        <v>9</v>
      </c>
      <c r="G121" s="120"/>
      <c r="H121" s="120"/>
      <c r="I121" s="52" t="s">
        <v>46</v>
      </c>
      <c r="J121" s="11" t="s">
        <v>10</v>
      </c>
    </row>
    <row r="122" spans="1:12" ht="12.75">
      <c r="C122" s="28"/>
      <c r="D122" s="28"/>
      <c r="E122" s="53">
        <v>4390</v>
      </c>
      <c r="F122" s="123" t="s">
        <v>83</v>
      </c>
      <c r="G122" s="123"/>
      <c r="H122" s="123"/>
      <c r="I122" s="58"/>
      <c r="J122" s="56">
        <f>SUM(I123)</f>
        <v>1394588.64</v>
      </c>
    </row>
    <row r="123" spans="1:12" ht="14.25" customHeight="1">
      <c r="C123" s="28"/>
      <c r="D123" s="28"/>
      <c r="E123" s="13">
        <v>4399</v>
      </c>
      <c r="F123" s="57" t="s">
        <v>83</v>
      </c>
      <c r="G123" s="59"/>
      <c r="H123" s="59"/>
      <c r="I123" s="58">
        <v>1394588.64</v>
      </c>
      <c r="J123" s="55"/>
      <c r="L123" s="50"/>
    </row>
    <row r="124" spans="1:12" ht="14.25" customHeight="1" thickBot="1">
      <c r="F124" s="121" t="s">
        <v>16</v>
      </c>
      <c r="G124" s="121"/>
      <c r="H124" s="121"/>
      <c r="I124" s="50"/>
      <c r="J124" s="61">
        <f>+J122</f>
        <v>1394588.64</v>
      </c>
    </row>
    <row r="125" spans="1:12" ht="14.25" customHeight="1" thickTop="1"/>
    <row r="126" spans="1:12" ht="14.25" customHeight="1">
      <c r="C126" s="124" t="s">
        <v>84</v>
      </c>
      <c r="D126" s="124"/>
      <c r="E126" s="124"/>
      <c r="F126" s="124"/>
      <c r="G126" s="124"/>
      <c r="H126" s="124"/>
      <c r="I126" s="124"/>
      <c r="J126" s="124"/>
    </row>
    <row r="127" spans="1:12" ht="14.25" customHeight="1">
      <c r="A127" s="9">
        <v>9</v>
      </c>
      <c r="C127" s="1"/>
      <c r="D127" s="51" t="s">
        <v>85</v>
      </c>
      <c r="E127" s="51"/>
      <c r="F127" s="51"/>
      <c r="G127" s="51"/>
      <c r="H127" s="51"/>
      <c r="I127" s="51"/>
      <c r="J127" s="51"/>
    </row>
    <row r="128" spans="1:12" ht="14.25" customHeight="1">
      <c r="C128" s="28"/>
      <c r="D128" s="28"/>
      <c r="E128" s="11" t="s">
        <v>8</v>
      </c>
      <c r="F128" s="120" t="s">
        <v>9</v>
      </c>
      <c r="G128" s="120"/>
      <c r="H128" s="120"/>
      <c r="I128" s="52" t="s">
        <v>46</v>
      </c>
      <c r="J128" s="11" t="s">
        <v>10</v>
      </c>
    </row>
    <row r="129" spans="3:12" ht="14.25" customHeight="1">
      <c r="C129" s="28"/>
      <c r="D129" s="28"/>
      <c r="E129" s="53">
        <v>5100</v>
      </c>
      <c r="F129" s="54" t="s">
        <v>86</v>
      </c>
      <c r="G129" s="59"/>
      <c r="H129" s="59"/>
      <c r="I129" s="55"/>
      <c r="J129" s="56">
        <f>SUM(I130:I132)</f>
        <v>5473972871.3600006</v>
      </c>
      <c r="L129" s="50"/>
    </row>
    <row r="130" spans="3:12" ht="14.25" customHeight="1">
      <c r="C130" s="28"/>
      <c r="D130" s="28"/>
      <c r="E130" s="13">
        <v>5110</v>
      </c>
      <c r="F130" s="57" t="s">
        <v>87</v>
      </c>
      <c r="G130" s="59"/>
      <c r="H130" s="59"/>
      <c r="I130" s="58">
        <v>3629665459.8400002</v>
      </c>
      <c r="J130" s="65"/>
    </row>
    <row r="131" spans="3:12" ht="14.25" customHeight="1">
      <c r="C131" s="28"/>
      <c r="D131" s="28"/>
      <c r="E131" s="13">
        <v>5120</v>
      </c>
      <c r="F131" s="57" t="s">
        <v>88</v>
      </c>
      <c r="G131" s="59"/>
      <c r="H131" s="59"/>
      <c r="I131" s="58">
        <v>953551023.26999998</v>
      </c>
      <c r="J131" s="65"/>
    </row>
    <row r="132" spans="3:12" ht="14.25" customHeight="1">
      <c r="C132" s="28"/>
      <c r="D132" s="28"/>
      <c r="E132" s="13">
        <v>5130</v>
      </c>
      <c r="F132" s="57" t="s">
        <v>89</v>
      </c>
      <c r="G132" s="59"/>
      <c r="H132" s="59"/>
      <c r="I132" s="58">
        <v>890756388.24999988</v>
      </c>
      <c r="J132" s="65"/>
    </row>
    <row r="133" spans="3:12" ht="14.25" customHeight="1">
      <c r="C133" s="28"/>
      <c r="D133" s="28"/>
      <c r="E133" s="53">
        <v>5200</v>
      </c>
      <c r="F133" s="54" t="s">
        <v>90</v>
      </c>
      <c r="G133" s="59"/>
      <c r="H133" s="59"/>
      <c r="I133" s="58"/>
      <c r="J133" s="56">
        <f>SUM(I134:I138)</f>
        <v>0</v>
      </c>
    </row>
    <row r="134" spans="3:12" ht="14.25" customHeight="1">
      <c r="C134" s="28"/>
      <c r="D134" s="28"/>
      <c r="E134" s="13">
        <v>5210</v>
      </c>
      <c r="F134" s="57" t="s">
        <v>91</v>
      </c>
      <c r="G134" s="59"/>
      <c r="H134" s="59"/>
      <c r="I134" s="58">
        <v>0</v>
      </c>
      <c r="J134" s="65"/>
    </row>
    <row r="135" spans="3:12" ht="14.25" customHeight="1">
      <c r="C135" s="28"/>
      <c r="D135" s="28"/>
      <c r="E135" s="13">
        <v>5220</v>
      </c>
      <c r="F135" s="57" t="s">
        <v>92</v>
      </c>
      <c r="G135" s="59"/>
      <c r="H135" s="59"/>
      <c r="I135" s="58">
        <v>0</v>
      </c>
      <c r="J135" s="65"/>
    </row>
    <row r="136" spans="3:12" ht="14.25" customHeight="1">
      <c r="C136" s="28"/>
      <c r="D136" s="28"/>
      <c r="E136" s="13">
        <v>5230</v>
      </c>
      <c r="F136" s="57" t="s">
        <v>93</v>
      </c>
      <c r="G136" s="59"/>
      <c r="H136" s="59"/>
      <c r="I136" s="58">
        <v>0</v>
      </c>
      <c r="J136" s="65"/>
    </row>
    <row r="137" spans="3:12" ht="14.25" customHeight="1">
      <c r="C137" s="28"/>
      <c r="D137" s="28"/>
      <c r="E137" s="13">
        <v>5240</v>
      </c>
      <c r="F137" s="57" t="s">
        <v>94</v>
      </c>
      <c r="G137" s="59"/>
      <c r="H137" s="59"/>
      <c r="I137" s="58">
        <v>0</v>
      </c>
      <c r="J137" s="65"/>
    </row>
    <row r="138" spans="3:12" s="22" customFormat="1" ht="14.25" customHeight="1">
      <c r="C138" s="28"/>
      <c r="D138" s="28"/>
      <c r="E138" s="13">
        <v>5250</v>
      </c>
      <c r="F138" s="57" t="s">
        <v>95</v>
      </c>
      <c r="G138" s="59"/>
      <c r="H138" s="59"/>
      <c r="I138" s="58">
        <v>0</v>
      </c>
      <c r="J138" s="65"/>
    </row>
    <row r="139" spans="3:12" s="22" customFormat="1" ht="14.25" customHeight="1">
      <c r="C139" s="28"/>
      <c r="D139" s="28"/>
      <c r="E139" s="53">
        <v>5300</v>
      </c>
      <c r="F139" s="54" t="s">
        <v>96</v>
      </c>
      <c r="G139" s="59"/>
      <c r="H139" s="59"/>
      <c r="I139" s="58"/>
      <c r="J139" s="56">
        <f>SUM(I140:I141)</f>
        <v>0</v>
      </c>
    </row>
    <row r="140" spans="3:12" s="22" customFormat="1" ht="14.25" customHeight="1">
      <c r="C140" s="28"/>
      <c r="D140" s="28"/>
      <c r="E140" s="13">
        <v>5310</v>
      </c>
      <c r="F140" s="57" t="s">
        <v>76</v>
      </c>
      <c r="G140" s="59"/>
      <c r="H140" s="59"/>
      <c r="I140" s="58">
        <v>0</v>
      </c>
      <c r="J140" s="65"/>
    </row>
    <row r="141" spans="3:12" s="22" customFormat="1" ht="14.25" customHeight="1">
      <c r="C141" s="28"/>
      <c r="D141" s="28"/>
      <c r="E141" s="13">
        <v>5320</v>
      </c>
      <c r="F141" s="57" t="s">
        <v>77</v>
      </c>
      <c r="G141" s="59"/>
      <c r="H141" s="59"/>
      <c r="I141" s="58">
        <v>0</v>
      </c>
      <c r="J141" s="65"/>
    </row>
    <row r="142" spans="3:12" s="22" customFormat="1" ht="14.25" customHeight="1">
      <c r="C142" s="28"/>
      <c r="D142" s="28"/>
      <c r="E142" s="53">
        <v>5400</v>
      </c>
      <c r="F142" s="54" t="s">
        <v>97</v>
      </c>
      <c r="G142" s="59"/>
      <c r="H142" s="59"/>
      <c r="I142" s="58"/>
      <c r="J142" s="56">
        <f>SUM(I143:I144)</f>
        <v>0</v>
      </c>
    </row>
    <row r="143" spans="3:12" s="22" customFormat="1" ht="14.25" customHeight="1">
      <c r="C143" s="28"/>
      <c r="D143" s="28"/>
      <c r="E143" s="13">
        <v>5410</v>
      </c>
      <c r="F143" s="57" t="s">
        <v>98</v>
      </c>
      <c r="G143" s="59"/>
      <c r="H143" s="59"/>
      <c r="I143" s="58">
        <v>0</v>
      </c>
      <c r="J143" s="65"/>
    </row>
    <row r="144" spans="3:12" ht="14.25" customHeight="1">
      <c r="C144" s="28"/>
      <c r="D144" s="28"/>
      <c r="E144" s="13">
        <v>5430</v>
      </c>
      <c r="F144" s="57" t="s">
        <v>99</v>
      </c>
      <c r="G144" s="59"/>
      <c r="H144" s="59"/>
      <c r="I144" s="58">
        <v>0</v>
      </c>
      <c r="J144" s="65"/>
    </row>
    <row r="145" spans="1:13" s="22" customFormat="1" ht="14.25" customHeight="1">
      <c r="C145" s="28"/>
      <c r="D145" s="28"/>
      <c r="E145" s="53">
        <v>5500</v>
      </c>
      <c r="F145" s="54" t="s">
        <v>100</v>
      </c>
      <c r="G145" s="59"/>
      <c r="H145" s="59"/>
      <c r="I145" s="67"/>
      <c r="J145" s="56">
        <f>SUM(I146:I148)</f>
        <v>3039602.75</v>
      </c>
    </row>
    <row r="146" spans="1:13" s="22" customFormat="1" ht="14.25" customHeight="1">
      <c r="C146" s="28"/>
      <c r="D146" s="28"/>
      <c r="E146" s="13">
        <v>5510</v>
      </c>
      <c r="F146" s="57" t="s">
        <v>101</v>
      </c>
      <c r="G146" s="59"/>
      <c r="H146" s="59"/>
      <c r="I146" s="58">
        <v>4139214.32</v>
      </c>
      <c r="J146" s="59"/>
    </row>
    <row r="147" spans="1:13" s="22" customFormat="1" ht="14.25" customHeight="1">
      <c r="C147" s="28"/>
      <c r="D147" s="28"/>
      <c r="E147" s="13">
        <v>5530</v>
      </c>
      <c r="F147" s="57" t="s">
        <v>102</v>
      </c>
      <c r="G147" s="59"/>
      <c r="H147" s="59"/>
      <c r="I147" s="58">
        <v>-1099576.19</v>
      </c>
      <c r="J147" s="59"/>
    </row>
    <row r="148" spans="1:13" s="22" customFormat="1" ht="14.25" customHeight="1">
      <c r="C148" s="28"/>
      <c r="D148" s="28"/>
      <c r="E148" s="13">
        <v>5590</v>
      </c>
      <c r="F148" s="57" t="s">
        <v>103</v>
      </c>
      <c r="G148" s="59"/>
      <c r="H148" s="59"/>
      <c r="I148" s="58">
        <v>-35.380000000000003</v>
      </c>
      <c r="J148" s="56"/>
    </row>
    <row r="149" spans="1:13" s="22" customFormat="1" ht="14.25" customHeight="1" thickBot="1">
      <c r="C149" s="28"/>
      <c r="D149" s="28"/>
      <c r="E149" s="10"/>
      <c r="F149" s="121" t="s">
        <v>16</v>
      </c>
      <c r="G149" s="121"/>
      <c r="H149" s="121"/>
      <c r="I149" s="50"/>
      <c r="J149" s="61">
        <f>SUM(J129:J148)</f>
        <v>5477012474.1100006</v>
      </c>
    </row>
    <row r="150" spans="1:13" s="22" customFormat="1" ht="14.25" customHeight="1" thickTop="1">
      <c r="C150" s="28"/>
      <c r="D150" s="28"/>
      <c r="E150" s="10"/>
      <c r="F150" s="31"/>
      <c r="G150" s="31"/>
      <c r="H150" s="31"/>
      <c r="I150" s="50"/>
      <c r="J150" s="66"/>
    </row>
    <row r="151" spans="1:13" ht="14.25" customHeight="1">
      <c r="B151" s="122" t="s">
        <v>104</v>
      </c>
      <c r="C151" s="122"/>
      <c r="D151" s="122"/>
      <c r="E151" s="122"/>
      <c r="F151" s="122"/>
      <c r="G151" s="122"/>
      <c r="H151" s="122"/>
      <c r="I151" s="122"/>
      <c r="J151" s="122"/>
    </row>
    <row r="152" spans="1:13" ht="14.25" customHeight="1">
      <c r="A152" s="9">
        <v>10</v>
      </c>
      <c r="C152" s="1"/>
      <c r="D152" s="51" t="s">
        <v>105</v>
      </c>
      <c r="E152" s="51"/>
      <c r="F152" s="51"/>
      <c r="G152" s="51"/>
      <c r="H152" s="51"/>
      <c r="I152" s="51"/>
      <c r="J152" s="51"/>
    </row>
    <row r="153" spans="1:13" ht="14.25" customHeight="1">
      <c r="C153" s="28"/>
      <c r="D153" s="28"/>
      <c r="E153" s="11" t="s">
        <v>8</v>
      </c>
      <c r="F153" s="120" t="s">
        <v>9</v>
      </c>
      <c r="G153" s="120"/>
      <c r="H153" s="120"/>
      <c r="I153" s="11" t="s">
        <v>10</v>
      </c>
    </row>
    <row r="154" spans="1:13" ht="14.25" customHeight="1">
      <c r="C154" s="28"/>
      <c r="D154" s="28"/>
      <c r="E154" s="13">
        <v>3110</v>
      </c>
      <c r="F154" s="57" t="s">
        <v>77</v>
      </c>
      <c r="G154" s="59"/>
      <c r="H154" s="59"/>
      <c r="I154" s="58">
        <v>7658361138.0500002</v>
      </c>
      <c r="L154" s="7"/>
      <c r="M154" s="68"/>
    </row>
    <row r="155" spans="1:13" ht="14.25" customHeight="1">
      <c r="C155" s="28"/>
      <c r="D155" s="28"/>
      <c r="E155" s="13">
        <v>3120</v>
      </c>
      <c r="F155" s="57" t="s">
        <v>106</v>
      </c>
      <c r="G155" s="59"/>
      <c r="H155" s="59"/>
      <c r="I155" s="58">
        <v>28663158.989999998</v>
      </c>
      <c r="L155" s="7"/>
      <c r="M155" s="68"/>
    </row>
    <row r="156" spans="1:13" ht="14.25" customHeight="1">
      <c r="C156" s="28"/>
      <c r="D156" s="28"/>
      <c r="E156" s="13">
        <v>3130</v>
      </c>
      <c r="F156" s="57" t="s">
        <v>107</v>
      </c>
      <c r="G156" s="59"/>
      <c r="H156" s="59"/>
      <c r="I156" s="58">
        <v>9109600.0999999996</v>
      </c>
      <c r="L156" s="7"/>
      <c r="M156" s="68"/>
    </row>
    <row r="157" spans="1:13" ht="14.25" customHeight="1">
      <c r="C157" s="28"/>
      <c r="D157" s="28"/>
      <c r="E157" s="13">
        <v>3210</v>
      </c>
      <c r="F157" s="57" t="s">
        <v>108</v>
      </c>
      <c r="G157" s="59"/>
      <c r="H157" s="69"/>
      <c r="I157" s="58">
        <v>1439071304.47</v>
      </c>
      <c r="L157" s="7"/>
      <c r="M157" s="68"/>
    </row>
    <row r="158" spans="1:13" ht="14.25" customHeight="1">
      <c r="C158" s="28"/>
      <c r="D158" s="28"/>
      <c r="E158" s="13">
        <v>3220</v>
      </c>
      <c r="F158" s="57" t="s">
        <v>109</v>
      </c>
      <c r="G158" s="59"/>
      <c r="H158" s="69"/>
      <c r="I158" s="58">
        <v>534437127.79000002</v>
      </c>
      <c r="L158" s="7"/>
      <c r="M158" s="68"/>
    </row>
    <row r="159" spans="1:13" ht="14.25" customHeight="1">
      <c r="C159" s="28"/>
      <c r="D159" s="28"/>
      <c r="E159" s="13">
        <v>3230</v>
      </c>
      <c r="F159" s="57" t="s">
        <v>110</v>
      </c>
      <c r="G159" s="59"/>
      <c r="H159" s="69"/>
      <c r="I159" s="58"/>
      <c r="L159" s="7"/>
      <c r="M159" s="68"/>
    </row>
    <row r="160" spans="1:13" ht="14.25" customHeight="1" thickBot="1">
      <c r="C160" s="28"/>
      <c r="D160" s="28"/>
      <c r="F160" s="121" t="s">
        <v>16</v>
      </c>
      <c r="G160" s="121"/>
      <c r="H160" s="121"/>
      <c r="I160" s="61">
        <f>SUM(I154:I159)</f>
        <v>9669642329.4000015</v>
      </c>
      <c r="J160" s="50"/>
      <c r="L160" s="7"/>
      <c r="M160" s="70"/>
    </row>
    <row r="161" spans="1:13" ht="14.25" customHeight="1" thickTop="1">
      <c r="C161" s="28"/>
      <c r="D161" s="28"/>
      <c r="F161" s="19"/>
      <c r="G161" s="42"/>
      <c r="H161" s="42"/>
      <c r="I161" s="42"/>
    </row>
    <row r="162" spans="1:13" ht="14.25" customHeight="1">
      <c r="B162" s="122" t="s">
        <v>111</v>
      </c>
      <c r="C162" s="122"/>
      <c r="D162" s="122"/>
      <c r="E162" s="122"/>
      <c r="F162" s="122"/>
      <c r="G162" s="122"/>
      <c r="H162" s="122"/>
      <c r="I162" s="122"/>
      <c r="J162" s="122"/>
    </row>
    <row r="163" spans="1:13" ht="14.25" customHeight="1">
      <c r="A163" s="9">
        <v>11</v>
      </c>
      <c r="D163" s="51" t="s">
        <v>112</v>
      </c>
      <c r="E163" s="51"/>
      <c r="F163" s="51"/>
      <c r="G163" s="51"/>
      <c r="H163" s="51"/>
      <c r="I163" s="51"/>
      <c r="J163" s="51"/>
    </row>
    <row r="164" spans="1:13" ht="14.25" customHeight="1">
      <c r="C164" s="71"/>
      <c r="D164" s="71"/>
      <c r="E164" s="11" t="s">
        <v>8</v>
      </c>
      <c r="F164" s="120" t="s">
        <v>9</v>
      </c>
      <c r="G164" s="120"/>
      <c r="H164" s="11" t="s">
        <v>113</v>
      </c>
      <c r="I164" s="11" t="s">
        <v>114</v>
      </c>
      <c r="J164" s="11" t="s">
        <v>115</v>
      </c>
    </row>
    <row r="165" spans="1:13" ht="14.25" customHeight="1">
      <c r="C165" s="28"/>
      <c r="D165" s="28"/>
      <c r="E165" s="72">
        <v>1111</v>
      </c>
      <c r="F165" s="57" t="s">
        <v>11</v>
      </c>
      <c r="G165" s="59"/>
      <c r="H165" s="58">
        <v>0</v>
      </c>
      <c r="I165" s="58">
        <v>45000</v>
      </c>
      <c r="J165" s="67">
        <f>+H165-I165</f>
        <v>-45000</v>
      </c>
      <c r="L165" s="50"/>
    </row>
    <row r="166" spans="1:13" ht="14.25" customHeight="1">
      <c r="C166" s="28"/>
      <c r="D166" s="28"/>
      <c r="E166" s="72">
        <v>1112</v>
      </c>
      <c r="F166" s="57" t="s">
        <v>12</v>
      </c>
      <c r="G166" s="59"/>
      <c r="H166" s="58">
        <v>884822404.74000001</v>
      </c>
      <c r="I166" s="58">
        <v>2099122416.75</v>
      </c>
      <c r="J166" s="67">
        <f>+H166-I166</f>
        <v>-1214300012.01</v>
      </c>
      <c r="L166" s="25"/>
    </row>
    <row r="167" spans="1:13" ht="14.25" customHeight="1">
      <c r="C167" s="28"/>
      <c r="D167" s="28"/>
      <c r="E167" s="72">
        <v>1113</v>
      </c>
      <c r="F167" s="57" t="s">
        <v>116</v>
      </c>
      <c r="G167" s="59"/>
      <c r="H167" s="58">
        <v>0</v>
      </c>
      <c r="I167" s="58">
        <v>0</v>
      </c>
      <c r="J167" s="67">
        <f t="shared" ref="J167:J169" si="0">+H167-I167</f>
        <v>0</v>
      </c>
      <c r="L167" s="25"/>
    </row>
    <row r="168" spans="1:13" ht="14.25" customHeight="1">
      <c r="C168" s="28"/>
      <c r="D168" s="28"/>
      <c r="E168" s="72">
        <v>1114</v>
      </c>
      <c r="F168" s="57" t="s">
        <v>117</v>
      </c>
      <c r="G168" s="59"/>
      <c r="H168" s="58">
        <v>0</v>
      </c>
      <c r="I168" s="58">
        <v>0</v>
      </c>
      <c r="J168" s="67">
        <f t="shared" si="0"/>
        <v>0</v>
      </c>
      <c r="L168" s="25"/>
    </row>
    <row r="169" spans="1:13" ht="14.25" customHeight="1">
      <c r="C169" s="28"/>
      <c r="D169" s="28"/>
      <c r="E169" s="72">
        <v>1116</v>
      </c>
      <c r="F169" s="57" t="s">
        <v>118</v>
      </c>
      <c r="G169" s="59"/>
      <c r="H169" s="58">
        <v>0</v>
      </c>
      <c r="I169" s="58">
        <v>0</v>
      </c>
      <c r="J169" s="67">
        <f t="shared" si="0"/>
        <v>0</v>
      </c>
    </row>
    <row r="170" spans="1:13" ht="14.25" customHeight="1" thickBot="1">
      <c r="C170" s="28"/>
      <c r="D170" s="28"/>
      <c r="F170" s="73" t="s">
        <v>16</v>
      </c>
      <c r="G170" s="73"/>
      <c r="H170" s="61">
        <f>SUM(H165:H169)</f>
        <v>884822404.74000001</v>
      </c>
      <c r="I170" s="61">
        <f t="shared" ref="I170" si="1">SUM(I165:I169)</f>
        <v>2099167416.75</v>
      </c>
      <c r="J170" s="61">
        <f>SUM(J165:J169)</f>
        <v>-1214345012.01</v>
      </c>
    </row>
    <row r="171" spans="1:13" ht="14.25" customHeight="1" thickTop="1"/>
    <row r="172" spans="1:13" ht="14.25" customHeight="1">
      <c r="A172" s="9">
        <v>12</v>
      </c>
      <c r="D172" s="51" t="s">
        <v>119</v>
      </c>
      <c r="E172" s="51"/>
      <c r="F172" s="51"/>
      <c r="G172" s="51"/>
      <c r="H172" s="51"/>
      <c r="I172" s="51"/>
      <c r="J172" s="51"/>
    </row>
    <row r="173" spans="1:13" ht="14.25" customHeight="1">
      <c r="C173" s="71"/>
      <c r="D173" s="71"/>
      <c r="E173" s="11" t="s">
        <v>8</v>
      </c>
      <c r="F173" s="120" t="s">
        <v>9</v>
      </c>
      <c r="G173" s="120"/>
      <c r="H173" s="120"/>
      <c r="I173" s="52" t="s">
        <v>46</v>
      </c>
      <c r="J173" s="11" t="s">
        <v>10</v>
      </c>
    </row>
    <row r="174" spans="1:13" s="30" customFormat="1" ht="14.25" customHeight="1">
      <c r="C174" s="28"/>
      <c r="D174" s="28"/>
      <c r="E174" s="53">
        <v>1230</v>
      </c>
      <c r="F174" s="74" t="s">
        <v>120</v>
      </c>
      <c r="G174" s="54"/>
      <c r="H174" s="54"/>
      <c r="I174" s="54"/>
      <c r="J174" s="56">
        <f>SUM(I175:I178)</f>
        <v>16828757.690000001</v>
      </c>
      <c r="L174" s="75"/>
      <c r="M174" s="75"/>
    </row>
    <row r="175" spans="1:13" ht="14.25" customHeight="1">
      <c r="C175" s="28"/>
      <c r="D175" s="28"/>
      <c r="E175" s="13">
        <v>1231</v>
      </c>
      <c r="F175" s="76" t="s">
        <v>121</v>
      </c>
      <c r="G175" s="59"/>
      <c r="H175" s="59"/>
      <c r="I175" s="58">
        <v>0</v>
      </c>
      <c r="J175" s="57"/>
    </row>
    <row r="176" spans="1:13" ht="14.25" customHeight="1">
      <c r="C176" s="28"/>
      <c r="D176" s="28"/>
      <c r="E176" s="13">
        <v>1233</v>
      </c>
      <c r="F176" s="76" t="s">
        <v>122</v>
      </c>
      <c r="G176" s="59"/>
      <c r="H176" s="59"/>
      <c r="I176" s="58">
        <f>+[8]COG!G53</f>
        <v>16828757.690000001</v>
      </c>
      <c r="J176" s="57"/>
      <c r="L176" s="24"/>
    </row>
    <row r="177" spans="3:12" ht="14.25" customHeight="1">
      <c r="C177" s="28"/>
      <c r="D177" s="28"/>
      <c r="E177" s="13">
        <v>1235</v>
      </c>
      <c r="F177" s="76" t="s">
        <v>123</v>
      </c>
      <c r="G177" s="59"/>
      <c r="H177" s="59"/>
      <c r="I177" s="58">
        <v>0</v>
      </c>
      <c r="J177" s="57"/>
    </row>
    <row r="178" spans="3:12" ht="14.25" customHeight="1">
      <c r="C178" s="28"/>
      <c r="D178" s="28"/>
      <c r="E178" s="13">
        <v>1236</v>
      </c>
      <c r="F178" s="76" t="s">
        <v>124</v>
      </c>
      <c r="G178" s="59"/>
      <c r="H178" s="59"/>
      <c r="I178" s="58">
        <v>0</v>
      </c>
      <c r="J178" s="57"/>
    </row>
    <row r="179" spans="3:12" s="30" customFormat="1" ht="14.25" customHeight="1">
      <c r="C179" s="28"/>
      <c r="D179" s="28"/>
      <c r="E179" s="53">
        <v>1240</v>
      </c>
      <c r="F179" s="74" t="s">
        <v>125</v>
      </c>
      <c r="G179" s="54"/>
      <c r="H179" s="54"/>
      <c r="I179" s="54"/>
      <c r="J179" s="56">
        <f>SUM(I180:I186)</f>
        <v>40924486.030000001</v>
      </c>
      <c r="L179" s="75"/>
    </row>
    <row r="180" spans="3:12" ht="14.25" customHeight="1">
      <c r="C180" s="28"/>
      <c r="D180" s="28"/>
      <c r="E180" s="13">
        <v>1241</v>
      </c>
      <c r="F180" s="76" t="s">
        <v>126</v>
      </c>
      <c r="G180" s="59"/>
      <c r="H180" s="59"/>
      <c r="I180" s="58">
        <f>+[8]COG!G44</f>
        <v>3389094.21</v>
      </c>
      <c r="J180" s="57"/>
      <c r="L180" s="24"/>
    </row>
    <row r="181" spans="3:12" ht="14.25" customHeight="1">
      <c r="C181" s="28"/>
      <c r="D181" s="28"/>
      <c r="E181" s="13">
        <v>1242</v>
      </c>
      <c r="F181" s="76" t="s">
        <v>127</v>
      </c>
      <c r="G181" s="59"/>
      <c r="H181" s="59"/>
      <c r="I181" s="58">
        <v>0</v>
      </c>
      <c r="J181" s="57"/>
    </row>
    <row r="182" spans="3:12" ht="14.25" customHeight="1">
      <c r="C182" s="28"/>
      <c r="D182" s="28"/>
      <c r="E182" s="13">
        <v>1243</v>
      </c>
      <c r="F182" s="76" t="s">
        <v>128</v>
      </c>
      <c r="G182" s="59"/>
      <c r="H182" s="59"/>
      <c r="I182" s="58">
        <f>+[8]COG!G46</f>
        <v>18134301.809999999</v>
      </c>
      <c r="J182" s="57"/>
      <c r="L182" s="24"/>
    </row>
    <row r="183" spans="3:12" ht="14.25" customHeight="1">
      <c r="C183" s="28"/>
      <c r="D183" s="28"/>
      <c r="E183" s="13">
        <v>1244</v>
      </c>
      <c r="F183" s="76" t="s">
        <v>129</v>
      </c>
      <c r="G183" s="59"/>
      <c r="H183" s="59"/>
      <c r="I183" s="58">
        <f>+[8]COG!G47</f>
        <v>18572113.120000001</v>
      </c>
      <c r="J183" s="57"/>
      <c r="L183" s="24"/>
    </row>
    <row r="184" spans="3:12" ht="14.25" customHeight="1">
      <c r="C184" s="28"/>
      <c r="D184" s="28"/>
      <c r="E184" s="13">
        <v>1245</v>
      </c>
      <c r="F184" s="76" t="s">
        <v>130</v>
      </c>
      <c r="G184" s="59"/>
      <c r="H184" s="59"/>
      <c r="I184" s="58">
        <v>0</v>
      </c>
      <c r="J184" s="57"/>
    </row>
    <row r="185" spans="3:12" ht="14.25" customHeight="1">
      <c r="C185" s="28"/>
      <c r="D185" s="28"/>
      <c r="E185" s="13">
        <v>1246</v>
      </c>
      <c r="F185" s="76" t="s">
        <v>131</v>
      </c>
      <c r="G185" s="59"/>
      <c r="H185" s="59"/>
      <c r="I185" s="58">
        <f>+[8]COG!G49</f>
        <v>828976.89</v>
      </c>
      <c r="J185" s="57"/>
      <c r="L185" s="24"/>
    </row>
    <row r="186" spans="3:12" ht="14.25" customHeight="1">
      <c r="C186" s="28"/>
      <c r="D186" s="28"/>
      <c r="E186" s="13">
        <v>1247</v>
      </c>
      <c r="F186" s="76" t="s">
        <v>132</v>
      </c>
      <c r="G186" s="59"/>
      <c r="H186" s="59"/>
      <c r="I186" s="58">
        <v>0</v>
      </c>
      <c r="J186" s="57"/>
    </row>
    <row r="187" spans="3:12" ht="14.25" customHeight="1">
      <c r="C187" s="28"/>
      <c r="D187" s="28"/>
      <c r="E187" s="53">
        <v>1250</v>
      </c>
      <c r="F187" s="74" t="s">
        <v>133</v>
      </c>
      <c r="G187" s="59"/>
      <c r="H187" s="59"/>
      <c r="I187" s="59"/>
      <c r="J187" s="56">
        <f>SUM(I188:I189)</f>
        <v>0</v>
      </c>
    </row>
    <row r="188" spans="3:12" ht="14.25" customHeight="1">
      <c r="C188" s="28"/>
      <c r="D188" s="28"/>
      <c r="E188" s="13">
        <v>1251</v>
      </c>
      <c r="F188" s="76" t="s">
        <v>38</v>
      </c>
      <c r="G188" s="59"/>
      <c r="H188" s="59"/>
      <c r="I188" s="58">
        <v>0</v>
      </c>
      <c r="J188" s="57"/>
    </row>
    <row r="189" spans="3:12" ht="14.25" customHeight="1">
      <c r="C189" s="28"/>
      <c r="D189" s="28"/>
      <c r="E189" s="13">
        <v>1254</v>
      </c>
      <c r="F189" s="76" t="s">
        <v>39</v>
      </c>
      <c r="G189" s="59"/>
      <c r="H189" s="59"/>
      <c r="I189" s="58">
        <v>0</v>
      </c>
      <c r="J189" s="57"/>
    </row>
    <row r="190" spans="3:12" ht="14.25" customHeight="1" thickBot="1">
      <c r="C190" s="28"/>
      <c r="D190" s="28"/>
      <c r="F190" s="121" t="s">
        <v>16</v>
      </c>
      <c r="G190" s="121"/>
      <c r="H190" s="121"/>
      <c r="J190" s="61">
        <f>SUM(J174:J189)</f>
        <v>57753243.719999999</v>
      </c>
    </row>
    <row r="191" spans="3:12" ht="14.25" customHeight="1" thickTop="1"/>
    <row r="192" spans="3:12" ht="14.25" customHeight="1">
      <c r="C192" s="71"/>
      <c r="D192" s="51" t="s">
        <v>134</v>
      </c>
      <c r="E192" s="51"/>
      <c r="F192" s="51"/>
      <c r="G192" s="51"/>
      <c r="H192" s="51"/>
      <c r="I192" s="51"/>
      <c r="J192" s="51"/>
    </row>
    <row r="193" spans="3:15" ht="14.25" customHeight="1">
      <c r="C193" s="71"/>
      <c r="D193" s="71"/>
      <c r="E193" s="11" t="s">
        <v>8</v>
      </c>
      <c r="F193" s="77" t="s">
        <v>9</v>
      </c>
      <c r="G193" s="77"/>
      <c r="H193" s="11" t="s">
        <v>135</v>
      </c>
      <c r="I193" s="11" t="s">
        <v>136</v>
      </c>
      <c r="J193" s="11" t="s">
        <v>115</v>
      </c>
      <c r="M193"/>
      <c r="N193"/>
      <c r="O193"/>
    </row>
    <row r="194" spans="3:15" ht="14.25" customHeight="1">
      <c r="C194" s="28"/>
      <c r="D194" s="28"/>
      <c r="E194" s="78">
        <v>5500</v>
      </c>
      <c r="F194" s="79" t="s">
        <v>137</v>
      </c>
      <c r="G194" s="80"/>
      <c r="H194" s="81">
        <f>SUM(H195:H202)</f>
        <v>224719436.31999999</v>
      </c>
      <c r="I194" s="81">
        <f>SUM(I195:I202)</f>
        <v>3039602.75</v>
      </c>
      <c r="J194" s="81">
        <f>+H194-I194</f>
        <v>221679833.56999999</v>
      </c>
      <c r="L194"/>
      <c r="M194"/>
      <c r="N194"/>
    </row>
    <row r="195" spans="3:15" ht="14.25" customHeight="1">
      <c r="C195" s="28"/>
      <c r="D195" s="28"/>
      <c r="E195" s="82">
        <v>5510</v>
      </c>
      <c r="F195" s="83" t="s">
        <v>138</v>
      </c>
      <c r="G195" s="80"/>
      <c r="H195" s="84">
        <v>270947735.00999999</v>
      </c>
      <c r="I195" s="58">
        <v>4139214.32</v>
      </c>
      <c r="J195" s="85">
        <f t="shared" ref="J195:J202" si="2">+H195-I195</f>
        <v>266808520.69</v>
      </c>
      <c r="L195"/>
      <c r="M195"/>
      <c r="N195"/>
    </row>
    <row r="196" spans="3:15" ht="14.25" customHeight="1">
      <c r="C196" s="28"/>
      <c r="D196" s="28"/>
      <c r="E196" s="82">
        <v>5520</v>
      </c>
      <c r="F196" s="83" t="s">
        <v>139</v>
      </c>
      <c r="G196" s="80"/>
      <c r="H196" s="84">
        <v>0</v>
      </c>
      <c r="I196" s="86">
        <v>0</v>
      </c>
      <c r="J196" s="85">
        <f t="shared" si="2"/>
        <v>0</v>
      </c>
      <c r="L196"/>
      <c r="M196"/>
      <c r="N196"/>
    </row>
    <row r="197" spans="3:15" ht="14.25" customHeight="1">
      <c r="C197" s="28"/>
      <c r="D197" s="28"/>
      <c r="E197" s="82">
        <v>5530</v>
      </c>
      <c r="F197" s="83" t="s">
        <v>140</v>
      </c>
      <c r="G197" s="80"/>
      <c r="H197" s="84">
        <v>-46228289.829999998</v>
      </c>
      <c r="I197" s="58">
        <v>-1099576.19</v>
      </c>
      <c r="J197" s="85">
        <f t="shared" si="2"/>
        <v>-45128713.640000001</v>
      </c>
      <c r="L197"/>
      <c r="M197"/>
      <c r="N197"/>
    </row>
    <row r="198" spans="3:15" ht="14.25" customHeight="1">
      <c r="C198" s="28"/>
      <c r="D198" s="28"/>
      <c r="E198" s="82">
        <v>5540</v>
      </c>
      <c r="F198" s="83" t="s">
        <v>141</v>
      </c>
      <c r="G198" s="80"/>
      <c r="H198" s="84">
        <v>0</v>
      </c>
      <c r="I198" s="86">
        <v>0</v>
      </c>
      <c r="J198" s="85">
        <f t="shared" si="2"/>
        <v>0</v>
      </c>
      <c r="L198"/>
      <c r="M198"/>
      <c r="N198"/>
    </row>
    <row r="199" spans="3:15" ht="14.25" customHeight="1">
      <c r="C199" s="28"/>
      <c r="D199" s="28"/>
      <c r="E199" s="82">
        <v>5550</v>
      </c>
      <c r="F199" s="83" t="s">
        <v>142</v>
      </c>
      <c r="G199" s="80"/>
      <c r="H199" s="84">
        <v>0</v>
      </c>
      <c r="I199" s="86">
        <v>0</v>
      </c>
      <c r="J199" s="85">
        <f t="shared" si="2"/>
        <v>0</v>
      </c>
      <c r="L199"/>
      <c r="M199"/>
      <c r="N199"/>
    </row>
    <row r="200" spans="3:15" ht="14.25" customHeight="1">
      <c r="C200" s="28"/>
      <c r="D200" s="28"/>
      <c r="E200" s="82">
        <v>5590</v>
      </c>
      <c r="F200" s="83" t="s">
        <v>143</v>
      </c>
      <c r="G200" s="80"/>
      <c r="H200" s="84">
        <v>-8.86</v>
      </c>
      <c r="I200" s="58">
        <v>-35.380000000000003</v>
      </c>
      <c r="J200" s="85">
        <f t="shared" si="2"/>
        <v>26.520000000000003</v>
      </c>
      <c r="L200"/>
      <c r="M200"/>
      <c r="N200"/>
    </row>
    <row r="201" spans="3:15" ht="14.25" customHeight="1">
      <c r="C201" s="28"/>
      <c r="D201" s="28"/>
      <c r="E201" s="78">
        <v>5600</v>
      </c>
      <c r="F201" s="79" t="s">
        <v>144</v>
      </c>
      <c r="G201" s="80"/>
      <c r="H201" s="85"/>
      <c r="I201" s="85"/>
      <c r="J201" s="85">
        <f t="shared" si="2"/>
        <v>0</v>
      </c>
      <c r="L201"/>
      <c r="M201"/>
      <c r="N201"/>
    </row>
    <row r="202" spans="3:15" ht="14.25" customHeight="1">
      <c r="C202" s="28"/>
      <c r="D202" s="28"/>
      <c r="E202" s="82">
        <v>5610</v>
      </c>
      <c r="F202" s="83" t="s">
        <v>145</v>
      </c>
      <c r="G202" s="80"/>
      <c r="H202" s="86">
        <v>0</v>
      </c>
      <c r="I202" s="86">
        <v>0</v>
      </c>
      <c r="J202" s="85">
        <f t="shared" si="2"/>
        <v>0</v>
      </c>
      <c r="L202"/>
      <c r="M202"/>
      <c r="N202"/>
    </row>
    <row r="203" spans="3:15" ht="14.25" customHeight="1" thickBot="1">
      <c r="C203" s="28"/>
      <c r="D203" s="28"/>
      <c r="F203" s="87" t="s">
        <v>16</v>
      </c>
      <c r="G203" s="87"/>
      <c r="H203" s="61">
        <f>+H194</f>
        <v>224719436.31999999</v>
      </c>
      <c r="I203" s="61">
        <f>+I194</f>
        <v>3039602.75</v>
      </c>
      <c r="J203" s="61"/>
      <c r="L203"/>
      <c r="M203"/>
      <c r="N203"/>
    </row>
    <row r="204" spans="3:15" ht="14.25" customHeight="1" thickTop="1"/>
    <row r="205" spans="3:15" ht="14.25" customHeight="1">
      <c r="C205" s="1"/>
      <c r="D205" s="51" t="s">
        <v>146</v>
      </c>
      <c r="E205" s="51"/>
      <c r="F205" s="51"/>
      <c r="G205" s="51"/>
      <c r="H205" s="51"/>
      <c r="I205" s="51"/>
      <c r="J205" s="51"/>
    </row>
    <row r="206" spans="3:15" s="7" customFormat="1" ht="14.25" customHeight="1">
      <c r="D206" s="44"/>
      <c r="E206" s="44"/>
      <c r="F206" s="44"/>
      <c r="G206" s="44"/>
      <c r="H206" s="44"/>
      <c r="I206" s="44"/>
      <c r="J206" s="44"/>
    </row>
    <row r="207" spans="3:15" ht="14.25" customHeight="1">
      <c r="C207" s="26"/>
      <c r="D207" s="26"/>
      <c r="E207" s="119" t="s">
        <v>147</v>
      </c>
      <c r="F207" s="119"/>
      <c r="G207" s="119"/>
      <c r="H207" s="119"/>
      <c r="I207" s="88" t="s">
        <v>46</v>
      </c>
      <c r="J207" s="88" t="s">
        <v>10</v>
      </c>
      <c r="L207"/>
    </row>
    <row r="208" spans="3:15" s="7" customFormat="1" ht="14.25" customHeight="1">
      <c r="C208" s="89"/>
      <c r="D208" s="89"/>
      <c r="E208" s="89"/>
      <c r="F208" s="89"/>
      <c r="H208" s="89"/>
      <c r="I208" s="89"/>
      <c r="J208" s="89"/>
      <c r="L208"/>
    </row>
    <row r="209" spans="3:13" s="7" customFormat="1" ht="14.25" customHeight="1">
      <c r="C209" s="90"/>
      <c r="D209" s="90"/>
      <c r="E209" s="91" t="s">
        <v>148</v>
      </c>
      <c r="F209" s="92"/>
      <c r="G209" s="93"/>
      <c r="H209" s="94"/>
      <c r="I209" s="94"/>
      <c r="J209" s="94">
        <v>6982437921.3699999</v>
      </c>
      <c r="L209"/>
    </row>
    <row r="210" spans="3:13" s="7" customFormat="1" ht="14.25" customHeight="1">
      <c r="C210" s="40"/>
      <c r="D210" s="40"/>
      <c r="E210" s="91" t="s">
        <v>149</v>
      </c>
      <c r="F210" s="39"/>
      <c r="G210" s="93"/>
      <c r="H210" s="93"/>
      <c r="I210" s="94">
        <f>SUM(I211:I216)</f>
        <v>0</v>
      </c>
      <c r="J210" s="95"/>
    </row>
    <row r="211" spans="3:13" s="7" customFormat="1" ht="14.25" customHeight="1">
      <c r="E211" s="96">
        <v>2.1</v>
      </c>
      <c r="F211" s="93" t="s">
        <v>150</v>
      </c>
      <c r="G211" s="93"/>
      <c r="H211" s="93"/>
      <c r="I211" s="95">
        <v>0</v>
      </c>
      <c r="J211" s="95"/>
    </row>
    <row r="212" spans="3:13" s="7" customFormat="1" ht="14.25" customHeight="1">
      <c r="E212" s="96">
        <v>2.2000000000000002</v>
      </c>
      <c r="F212" s="93" t="s">
        <v>151</v>
      </c>
      <c r="G212" s="93"/>
      <c r="H212" s="93"/>
      <c r="I212" s="95">
        <v>0</v>
      </c>
      <c r="J212" s="95"/>
      <c r="K212" s="38"/>
      <c r="L212" s="97"/>
    </row>
    <row r="213" spans="3:13" s="7" customFormat="1" ht="14.25" customHeight="1">
      <c r="E213" s="96">
        <v>2.2999999999999998</v>
      </c>
      <c r="F213" s="93" t="s">
        <v>152</v>
      </c>
      <c r="G213" s="93"/>
      <c r="H213" s="93"/>
      <c r="I213" s="95">
        <v>0</v>
      </c>
      <c r="J213" s="95"/>
    </row>
    <row r="214" spans="3:13" s="7" customFormat="1" ht="14.25" customHeight="1">
      <c r="E214" s="96">
        <v>2.4</v>
      </c>
      <c r="F214" s="93" t="s">
        <v>153</v>
      </c>
      <c r="G214" s="93"/>
      <c r="H214" s="93"/>
      <c r="I214" s="95">
        <v>0</v>
      </c>
      <c r="J214" s="95"/>
    </row>
    <row r="215" spans="3:13" s="7" customFormat="1" ht="14.25" customHeight="1">
      <c r="E215" s="96">
        <v>2.5</v>
      </c>
      <c r="F215" s="39" t="s">
        <v>83</v>
      </c>
      <c r="G215" s="93"/>
      <c r="H215" s="93"/>
      <c r="I215" s="95">
        <v>0</v>
      </c>
      <c r="J215" s="95"/>
    </row>
    <row r="216" spans="3:13" s="7" customFormat="1" ht="14.25" customHeight="1">
      <c r="E216" s="96">
        <v>2.6</v>
      </c>
      <c r="F216" s="39" t="s">
        <v>154</v>
      </c>
      <c r="G216" s="93"/>
      <c r="H216" s="93"/>
      <c r="I216" s="95">
        <v>0</v>
      </c>
      <c r="J216" s="95"/>
    </row>
    <row r="217" spans="3:13" s="7" customFormat="1" ht="14.25" customHeight="1">
      <c r="C217" s="98"/>
      <c r="D217" s="98"/>
      <c r="E217" s="91" t="s">
        <v>155</v>
      </c>
      <c r="F217" s="35"/>
      <c r="G217" s="93"/>
      <c r="H217" s="95"/>
      <c r="I217" s="94">
        <f>SUM(I218:I220)</f>
        <v>66354142.789999999</v>
      </c>
      <c r="J217" s="95"/>
    </row>
    <row r="218" spans="3:13" s="7" customFormat="1" ht="14.25" customHeight="1">
      <c r="E218" s="35">
        <v>3.1</v>
      </c>
      <c r="F218" s="39" t="s">
        <v>156</v>
      </c>
      <c r="G218" s="93"/>
      <c r="H218" s="93"/>
      <c r="I218" s="95">
        <v>0</v>
      </c>
      <c r="J218" s="95"/>
    </row>
    <row r="219" spans="3:13" s="7" customFormat="1" ht="14.25" customHeight="1">
      <c r="E219" s="35">
        <v>3.2</v>
      </c>
      <c r="F219" s="39" t="s">
        <v>157</v>
      </c>
      <c r="G219" s="93"/>
      <c r="H219" s="93"/>
      <c r="I219" s="95">
        <v>0</v>
      </c>
      <c r="J219" s="95"/>
    </row>
    <row r="220" spans="3:13" s="7" customFormat="1" ht="14.25" customHeight="1">
      <c r="E220" s="35">
        <v>3.3</v>
      </c>
      <c r="F220" s="39" t="s">
        <v>158</v>
      </c>
      <c r="G220" s="93"/>
      <c r="H220" s="93"/>
      <c r="I220" s="95">
        <v>66354142.789999999</v>
      </c>
      <c r="J220" s="95"/>
    </row>
    <row r="221" spans="3:13" s="7" customFormat="1" ht="14.25" customHeight="1">
      <c r="C221" s="99"/>
      <c r="D221" s="99"/>
      <c r="E221" s="91" t="s">
        <v>159</v>
      </c>
      <c r="F221" s="92"/>
      <c r="G221" s="93"/>
      <c r="H221" s="94"/>
      <c r="I221" s="94"/>
      <c r="J221" s="94">
        <f>+J209+I210-I217</f>
        <v>6916083778.5799999</v>
      </c>
      <c r="L221" s="41"/>
    </row>
    <row r="222" spans="3:13" s="7" customFormat="1" ht="8.25" customHeight="1">
      <c r="C222" s="99"/>
      <c r="D222" s="99"/>
      <c r="E222" s="47"/>
      <c r="F222" s="100"/>
      <c r="G222" s="101"/>
      <c r="H222" s="102"/>
      <c r="I222" s="102"/>
      <c r="J222" s="102"/>
      <c r="L222" s="68"/>
    </row>
    <row r="223" spans="3:13" s="7" customFormat="1" ht="14.25" customHeight="1">
      <c r="D223" s="51" t="s">
        <v>160</v>
      </c>
      <c r="E223" s="51"/>
      <c r="F223" s="51"/>
      <c r="G223" s="51"/>
      <c r="H223" s="51"/>
      <c r="I223" s="51"/>
      <c r="J223" s="103"/>
    </row>
    <row r="224" spans="3:13" s="7" customFormat="1" ht="14.25" customHeight="1">
      <c r="C224" s="89"/>
      <c r="D224" s="89"/>
      <c r="E224" s="120" t="s">
        <v>147</v>
      </c>
      <c r="F224" s="120"/>
      <c r="G224" s="120"/>
      <c r="H224" s="120"/>
      <c r="I224" s="88" t="s">
        <v>46</v>
      </c>
      <c r="J224" s="88" t="s">
        <v>10</v>
      </c>
      <c r="L224"/>
      <c r="M224"/>
    </row>
    <row r="225" spans="3:13" s="7" customFormat="1" ht="14.25" customHeight="1">
      <c r="E225" s="91" t="s">
        <v>161</v>
      </c>
      <c r="F225" s="93"/>
      <c r="G225" s="93"/>
      <c r="H225" s="104"/>
      <c r="I225" s="105"/>
      <c r="J225" s="94">
        <v>5531146627.1899996</v>
      </c>
      <c r="K225" s="38"/>
      <c r="L225" s="38"/>
      <c r="M225"/>
    </row>
    <row r="226" spans="3:13" s="7" customFormat="1" ht="14.25" customHeight="1">
      <c r="C226" s="101"/>
      <c r="D226" s="101"/>
      <c r="E226" s="91" t="s">
        <v>162</v>
      </c>
      <c r="F226" s="93"/>
      <c r="G226" s="93"/>
      <c r="H226" s="104"/>
      <c r="I226" s="94">
        <f>SUM(I227:I247)</f>
        <v>57753243.719999999</v>
      </c>
      <c r="J226" s="106"/>
      <c r="L226"/>
      <c r="M226"/>
    </row>
    <row r="227" spans="3:13" s="7" customFormat="1" ht="14.25" customHeight="1">
      <c r="C227" s="101"/>
      <c r="D227" s="101"/>
      <c r="E227" s="107">
        <v>2.1</v>
      </c>
      <c r="F227" s="108" t="s">
        <v>163</v>
      </c>
      <c r="G227" s="108"/>
      <c r="H227" s="108"/>
      <c r="I227" s="95">
        <v>0</v>
      </c>
      <c r="J227" s="109"/>
    </row>
    <row r="228" spans="3:13" s="7" customFormat="1" ht="14.25" customHeight="1">
      <c r="C228" s="101"/>
      <c r="D228" s="101"/>
      <c r="E228" s="107">
        <v>2.2000000000000002</v>
      </c>
      <c r="F228" s="108" t="s">
        <v>88</v>
      </c>
      <c r="G228" s="108"/>
      <c r="H228" s="108"/>
      <c r="I228" s="95">
        <v>0</v>
      </c>
      <c r="J228" s="105"/>
    </row>
    <row r="229" spans="3:13" s="7" customFormat="1" ht="14.25" customHeight="1">
      <c r="C229" s="101"/>
      <c r="D229" s="101"/>
      <c r="E229" s="107">
        <v>2.2999999999999998</v>
      </c>
      <c r="F229" s="108" t="s">
        <v>126</v>
      </c>
      <c r="G229" s="108"/>
      <c r="H229" s="108"/>
      <c r="I229" s="95">
        <v>3389094.21</v>
      </c>
      <c r="J229" s="105"/>
    </row>
    <row r="230" spans="3:13" s="7" customFormat="1" ht="14.25" customHeight="1">
      <c r="C230" s="101"/>
      <c r="D230" s="101"/>
      <c r="E230" s="107">
        <v>2.4</v>
      </c>
      <c r="F230" s="108" t="s">
        <v>127</v>
      </c>
      <c r="G230" s="108"/>
      <c r="H230" s="108"/>
      <c r="I230" s="95">
        <v>0</v>
      </c>
      <c r="J230" s="105"/>
    </row>
    <row r="231" spans="3:13" s="7" customFormat="1" ht="14.25" customHeight="1">
      <c r="C231" s="101"/>
      <c r="D231" s="101"/>
      <c r="E231" s="107">
        <v>2.5</v>
      </c>
      <c r="F231" s="108" t="s">
        <v>128</v>
      </c>
      <c r="G231" s="108"/>
      <c r="H231" s="108"/>
      <c r="I231" s="95">
        <v>18134301.809999999</v>
      </c>
      <c r="J231" s="105"/>
    </row>
    <row r="232" spans="3:13" s="7" customFormat="1" ht="14.25" customHeight="1">
      <c r="C232" s="101"/>
      <c r="D232" s="101"/>
      <c r="E232" s="107">
        <v>2.6</v>
      </c>
      <c r="F232" s="108" t="s">
        <v>129</v>
      </c>
      <c r="G232" s="108"/>
      <c r="H232" s="108"/>
      <c r="I232" s="95">
        <v>18572113.120000001</v>
      </c>
      <c r="J232" s="105"/>
    </row>
    <row r="233" spans="3:13" s="7" customFormat="1" ht="14.25" customHeight="1">
      <c r="C233" s="101"/>
      <c r="D233" s="101"/>
      <c r="E233" s="107">
        <v>2.7</v>
      </c>
      <c r="F233" s="108" t="s">
        <v>130</v>
      </c>
      <c r="G233" s="108"/>
      <c r="H233" s="108"/>
      <c r="I233" s="95">
        <v>0</v>
      </c>
      <c r="J233" s="105"/>
    </row>
    <row r="234" spans="3:13" s="7" customFormat="1" ht="14.25" customHeight="1">
      <c r="C234" s="101"/>
      <c r="D234" s="101"/>
      <c r="E234" s="107">
        <v>2.8</v>
      </c>
      <c r="F234" s="108" t="s">
        <v>131</v>
      </c>
      <c r="G234" s="108"/>
      <c r="H234" s="108"/>
      <c r="I234" s="95">
        <v>828976.89</v>
      </c>
      <c r="J234" s="105"/>
    </row>
    <row r="235" spans="3:13" s="7" customFormat="1" ht="14.25" customHeight="1">
      <c r="C235" s="101"/>
      <c r="D235" s="101"/>
      <c r="E235" s="107">
        <v>2.9</v>
      </c>
      <c r="F235" s="108" t="s">
        <v>164</v>
      </c>
      <c r="G235" s="108"/>
      <c r="H235" s="108"/>
      <c r="I235" s="95">
        <v>0</v>
      </c>
      <c r="J235" s="105"/>
    </row>
    <row r="236" spans="3:13" s="7" customFormat="1" ht="14.25" customHeight="1">
      <c r="C236" s="101"/>
      <c r="D236" s="101"/>
      <c r="E236" s="107" t="s">
        <v>165</v>
      </c>
      <c r="F236" s="108" t="s">
        <v>166</v>
      </c>
      <c r="G236" s="108"/>
      <c r="H236" s="108"/>
      <c r="I236" s="95">
        <v>0</v>
      </c>
      <c r="J236" s="105"/>
    </row>
    <row r="237" spans="3:13" s="7" customFormat="1" ht="14.25" customHeight="1">
      <c r="C237" s="101"/>
      <c r="D237" s="101"/>
      <c r="E237" s="107" t="s">
        <v>167</v>
      </c>
      <c r="F237" s="108" t="s">
        <v>133</v>
      </c>
      <c r="G237" s="108"/>
      <c r="H237" s="108"/>
      <c r="I237" s="95">
        <v>0</v>
      </c>
      <c r="J237" s="105"/>
    </row>
    <row r="238" spans="3:13" s="7" customFormat="1" ht="14.25" customHeight="1">
      <c r="C238" s="101"/>
      <c r="D238" s="101"/>
      <c r="E238" s="107" t="s">
        <v>168</v>
      </c>
      <c r="F238" s="108" t="s">
        <v>169</v>
      </c>
      <c r="G238" s="108"/>
      <c r="H238" s="108"/>
      <c r="I238" s="95">
        <v>0</v>
      </c>
      <c r="J238" s="105"/>
    </row>
    <row r="239" spans="3:13" s="7" customFormat="1" ht="14.25" customHeight="1">
      <c r="C239" s="101"/>
      <c r="D239" s="101"/>
      <c r="E239" s="107" t="s">
        <v>170</v>
      </c>
      <c r="F239" s="108" t="s">
        <v>171</v>
      </c>
      <c r="G239" s="108"/>
      <c r="H239" s="108"/>
      <c r="I239" s="95">
        <v>16828757.690000001</v>
      </c>
      <c r="J239" s="105"/>
    </row>
    <row r="240" spans="3:13" s="7" customFormat="1" ht="14.25" customHeight="1">
      <c r="C240" s="101"/>
      <c r="D240" s="101"/>
      <c r="E240" s="107" t="s">
        <v>172</v>
      </c>
      <c r="F240" s="108" t="s">
        <v>173</v>
      </c>
      <c r="G240" s="108"/>
      <c r="H240" s="108"/>
      <c r="I240" s="95">
        <v>0</v>
      </c>
      <c r="J240" s="105"/>
    </row>
    <row r="241" spans="3:12" s="7" customFormat="1" ht="14.25" customHeight="1">
      <c r="C241" s="101"/>
      <c r="D241" s="101"/>
      <c r="E241" s="107" t="s">
        <v>174</v>
      </c>
      <c r="F241" s="108" t="s">
        <v>175</v>
      </c>
      <c r="G241" s="108"/>
      <c r="H241" s="108"/>
      <c r="I241" s="95">
        <v>0</v>
      </c>
      <c r="J241" s="105"/>
    </row>
    <row r="242" spans="3:12" s="7" customFormat="1" ht="14.25" customHeight="1">
      <c r="C242" s="101"/>
      <c r="D242" s="101"/>
      <c r="E242" s="107" t="s">
        <v>176</v>
      </c>
      <c r="F242" s="108" t="s">
        <v>177</v>
      </c>
      <c r="G242" s="108"/>
      <c r="H242" s="108"/>
      <c r="I242" s="95">
        <v>0</v>
      </c>
      <c r="J242" s="105"/>
    </row>
    <row r="243" spans="3:12" s="7" customFormat="1" ht="14.25" customHeight="1">
      <c r="C243" s="101"/>
      <c r="D243" s="101"/>
      <c r="E243" s="107" t="s">
        <v>178</v>
      </c>
      <c r="F243" s="108" t="s">
        <v>179</v>
      </c>
      <c r="G243" s="108"/>
      <c r="H243" s="108"/>
      <c r="I243" s="95">
        <v>0</v>
      </c>
      <c r="J243" s="105"/>
    </row>
    <row r="244" spans="3:12" s="7" customFormat="1" ht="14.25" customHeight="1">
      <c r="C244" s="101"/>
      <c r="D244" s="101"/>
      <c r="E244" s="107" t="s">
        <v>180</v>
      </c>
      <c r="F244" s="108" t="s">
        <v>181</v>
      </c>
      <c r="G244" s="108"/>
      <c r="H244" s="108"/>
      <c r="I244" s="95">
        <v>0</v>
      </c>
      <c r="J244" s="105"/>
    </row>
    <row r="245" spans="3:12" s="7" customFormat="1" ht="14.25" customHeight="1">
      <c r="C245" s="101"/>
      <c r="D245" s="101"/>
      <c r="E245" s="107" t="s">
        <v>182</v>
      </c>
      <c r="F245" s="108" t="s">
        <v>183</v>
      </c>
      <c r="G245" s="108"/>
      <c r="H245" s="108"/>
      <c r="I245" s="95">
        <v>0</v>
      </c>
      <c r="J245" s="105"/>
    </row>
    <row r="246" spans="3:12" s="7" customFormat="1" ht="14.25" customHeight="1">
      <c r="C246" s="101"/>
      <c r="D246" s="101"/>
      <c r="E246" s="107" t="s">
        <v>184</v>
      </c>
      <c r="F246" s="108" t="s">
        <v>185</v>
      </c>
      <c r="G246" s="108"/>
      <c r="H246" s="108"/>
      <c r="I246" s="95">
        <v>0</v>
      </c>
      <c r="J246" s="105"/>
    </row>
    <row r="247" spans="3:12" s="7" customFormat="1" ht="14.25" customHeight="1">
      <c r="C247" s="101"/>
      <c r="D247" s="101"/>
      <c r="E247" s="107" t="s">
        <v>186</v>
      </c>
      <c r="F247" s="108" t="s">
        <v>187</v>
      </c>
      <c r="G247" s="108"/>
      <c r="H247" s="108"/>
      <c r="I247" s="95">
        <v>0</v>
      </c>
      <c r="J247" s="105"/>
      <c r="L247" s="38"/>
    </row>
    <row r="248" spans="3:12" s="7" customFormat="1" ht="14.25" customHeight="1">
      <c r="E248" s="110" t="s">
        <v>188</v>
      </c>
      <c r="F248" s="93"/>
      <c r="G248" s="93"/>
      <c r="H248" s="95"/>
      <c r="I248" s="94">
        <f>SUM(I249:I255)</f>
        <v>3619090.64</v>
      </c>
      <c r="J248" s="105"/>
    </row>
    <row r="249" spans="3:12" s="7" customFormat="1" ht="14.25" customHeight="1">
      <c r="E249" s="111">
        <v>3.1</v>
      </c>
      <c r="F249" s="108" t="s">
        <v>101</v>
      </c>
      <c r="G249" s="93"/>
      <c r="H249" s="93"/>
      <c r="I249" s="95">
        <f>+[8]EA!B50</f>
        <v>4139214.32</v>
      </c>
      <c r="J249" s="105"/>
    </row>
    <row r="250" spans="3:12" s="7" customFormat="1" ht="14.25" customHeight="1">
      <c r="E250" s="111">
        <v>3.2</v>
      </c>
      <c r="F250" s="108" t="s">
        <v>139</v>
      </c>
      <c r="G250" s="93"/>
      <c r="H250" s="93"/>
      <c r="I250" s="95">
        <v>0</v>
      </c>
      <c r="J250" s="105"/>
    </row>
    <row r="251" spans="3:12" s="7" customFormat="1" ht="14.25" customHeight="1">
      <c r="E251" s="111">
        <v>3.3</v>
      </c>
      <c r="F251" s="108" t="s">
        <v>102</v>
      </c>
      <c r="G251" s="93"/>
      <c r="H251" s="93"/>
      <c r="I251" s="95">
        <f>+[8]EA!B52</f>
        <v>-1099576.19</v>
      </c>
      <c r="J251" s="105"/>
    </row>
    <row r="252" spans="3:12" s="7" customFormat="1" ht="14.25" customHeight="1">
      <c r="E252" s="111">
        <v>3.4</v>
      </c>
      <c r="F252" s="108" t="s">
        <v>189</v>
      </c>
      <c r="G252" s="93"/>
      <c r="H252" s="93"/>
      <c r="I252" s="95">
        <v>0</v>
      </c>
      <c r="J252" s="105"/>
    </row>
    <row r="253" spans="3:12" s="7" customFormat="1" ht="14.25" customHeight="1">
      <c r="E253" s="111">
        <v>3.5</v>
      </c>
      <c r="F253" s="108" t="s">
        <v>190</v>
      </c>
      <c r="G253" s="93"/>
      <c r="H253" s="93"/>
      <c r="I253" s="95">
        <v>579487.89</v>
      </c>
      <c r="J253" s="105"/>
    </row>
    <row r="254" spans="3:12" s="7" customFormat="1" ht="14.25" customHeight="1">
      <c r="E254" s="111">
        <v>3.6</v>
      </c>
      <c r="F254" s="108" t="s">
        <v>103</v>
      </c>
      <c r="G254" s="93"/>
      <c r="H254" s="93"/>
      <c r="I254" s="95">
        <f>+[8]EA!B55</f>
        <v>-35.380000000000003</v>
      </c>
      <c r="J254" s="105"/>
    </row>
    <row r="255" spans="3:12" s="7" customFormat="1" ht="14.25" customHeight="1">
      <c r="E255" s="111">
        <v>3.7</v>
      </c>
      <c r="F255" s="108" t="s">
        <v>191</v>
      </c>
      <c r="G255" s="93"/>
      <c r="H255" s="93"/>
      <c r="I255" s="95">
        <v>0</v>
      </c>
      <c r="J255" s="106"/>
    </row>
    <row r="256" spans="3:12" s="7" customFormat="1" ht="14.25" customHeight="1">
      <c r="E256" s="112" t="s">
        <v>192</v>
      </c>
      <c r="F256" s="93"/>
      <c r="G256" s="93"/>
      <c r="H256" s="104"/>
      <c r="I256" s="105"/>
      <c r="J256" s="94">
        <f>+J225-I226+I248</f>
        <v>5477012474.1099997</v>
      </c>
      <c r="L256" s="113"/>
    </row>
    <row r="257" spans="2:12" s="7" customFormat="1" ht="7.5" customHeight="1">
      <c r="E257" s="114"/>
      <c r="F257" s="101"/>
      <c r="G257" s="101"/>
      <c r="H257" s="115"/>
      <c r="I257" s="116"/>
      <c r="J257" s="102"/>
      <c r="L257" s="68"/>
    </row>
    <row r="258" spans="2:12" ht="14.25" customHeight="1">
      <c r="B258" s="3" t="s">
        <v>193</v>
      </c>
      <c r="C258" s="4"/>
      <c r="D258" s="4"/>
      <c r="E258" s="4"/>
      <c r="F258" s="4"/>
      <c r="G258" s="4"/>
      <c r="H258" s="4"/>
      <c r="I258" s="4"/>
      <c r="J258" s="117"/>
    </row>
    <row r="259" spans="2:12" ht="14.25" customHeight="1">
      <c r="C259" s="28"/>
      <c r="D259" s="51" t="s">
        <v>194</v>
      </c>
      <c r="E259" s="51"/>
      <c r="G259" s="51"/>
      <c r="H259" s="51"/>
      <c r="I259" s="51"/>
      <c r="J259" s="51"/>
    </row>
    <row r="260" spans="2:12" ht="14.25" customHeight="1">
      <c r="C260" s="28"/>
      <c r="D260" s="44"/>
      <c r="E260" s="44"/>
      <c r="F260" s="44"/>
      <c r="G260" s="44"/>
      <c r="H260" s="44"/>
      <c r="I260" s="44"/>
      <c r="J260" s="44"/>
    </row>
    <row r="261" spans="2:12" ht="14.25" customHeight="1">
      <c r="C261" s="28"/>
      <c r="D261" s="28"/>
      <c r="E261" s="11" t="s">
        <v>8</v>
      </c>
      <c r="F261" s="120" t="s">
        <v>9</v>
      </c>
      <c r="G261" s="120"/>
      <c r="H261" s="11" t="s">
        <v>135</v>
      </c>
      <c r="I261" s="11" t="s">
        <v>136</v>
      </c>
      <c r="J261" s="11" t="s">
        <v>115</v>
      </c>
    </row>
    <row r="262" spans="2:12" ht="14.25" customHeight="1">
      <c r="C262" s="28"/>
      <c r="D262" s="28"/>
      <c r="E262" s="45">
        <v>8110</v>
      </c>
      <c r="F262" s="100"/>
      <c r="G262" s="47" t="s">
        <v>195</v>
      </c>
      <c r="H262" s="45">
        <v>0</v>
      </c>
      <c r="I262" s="45">
        <v>0</v>
      </c>
      <c r="J262" s="45">
        <v>0</v>
      </c>
    </row>
    <row r="263" spans="2:12" ht="14.25" customHeight="1">
      <c r="C263" s="28"/>
      <c r="D263" s="28"/>
      <c r="E263" s="45">
        <v>8120</v>
      </c>
      <c r="F263" s="100"/>
      <c r="G263" s="47" t="s">
        <v>196</v>
      </c>
      <c r="H263" s="45">
        <v>0</v>
      </c>
      <c r="I263" s="45">
        <v>0</v>
      </c>
      <c r="J263" s="45">
        <v>0</v>
      </c>
    </row>
    <row r="264" spans="2:12" ht="14.25" customHeight="1">
      <c r="C264" s="28"/>
      <c r="D264" s="28"/>
      <c r="E264" s="45">
        <v>8130</v>
      </c>
      <c r="F264" s="100"/>
      <c r="G264" s="47" t="s">
        <v>197</v>
      </c>
      <c r="H264" s="45">
        <v>0</v>
      </c>
      <c r="I264" s="45">
        <v>0</v>
      </c>
      <c r="J264" s="45">
        <v>0</v>
      </c>
    </row>
    <row r="265" spans="2:12" ht="14.25" customHeight="1">
      <c r="C265" s="28"/>
      <c r="D265" s="28"/>
      <c r="E265" s="45">
        <v>8140</v>
      </c>
      <c r="F265" s="100"/>
      <c r="G265" s="47" t="s">
        <v>198</v>
      </c>
      <c r="H265" s="45">
        <v>0</v>
      </c>
      <c r="I265" s="45">
        <v>0</v>
      </c>
      <c r="J265" s="45">
        <v>0</v>
      </c>
    </row>
    <row r="266" spans="2:12" ht="14.25" customHeight="1">
      <c r="C266" s="28"/>
      <c r="D266" s="28"/>
      <c r="E266" s="45">
        <v>8150</v>
      </c>
      <c r="F266" s="100"/>
      <c r="G266" s="47" t="s">
        <v>199</v>
      </c>
      <c r="H266" s="45">
        <v>0</v>
      </c>
      <c r="I266" s="45">
        <v>0</v>
      </c>
      <c r="J266" s="45">
        <v>0</v>
      </c>
    </row>
    <row r="267" spans="2:12" ht="14.25" customHeight="1">
      <c r="C267" s="28"/>
      <c r="D267" s="28"/>
      <c r="E267" s="45">
        <v>8210</v>
      </c>
      <c r="F267" s="100"/>
      <c r="G267" s="47" t="s">
        <v>200</v>
      </c>
      <c r="H267" s="45">
        <v>0</v>
      </c>
      <c r="I267" s="45">
        <v>0</v>
      </c>
      <c r="J267" s="45">
        <v>0</v>
      </c>
    </row>
    <row r="268" spans="2:12" ht="14.25" customHeight="1">
      <c r="C268" s="28"/>
      <c r="D268" s="28"/>
      <c r="E268" s="45">
        <v>8220</v>
      </c>
      <c r="F268" s="100"/>
      <c r="G268" s="47" t="s">
        <v>201</v>
      </c>
      <c r="H268" s="45">
        <v>0</v>
      </c>
      <c r="I268" s="45">
        <v>0</v>
      </c>
      <c r="J268" s="45">
        <v>0</v>
      </c>
    </row>
    <row r="269" spans="2:12" ht="14.25" customHeight="1">
      <c r="C269" s="28"/>
      <c r="D269" s="28"/>
      <c r="E269" s="45">
        <v>8230</v>
      </c>
      <c r="F269" s="100"/>
      <c r="G269" s="47" t="s">
        <v>202</v>
      </c>
      <c r="H269" s="45">
        <v>0</v>
      </c>
      <c r="I269" s="45">
        <v>0</v>
      </c>
      <c r="J269" s="45">
        <v>0</v>
      </c>
    </row>
    <row r="270" spans="2:12" ht="14.25" customHeight="1">
      <c r="C270" s="28"/>
      <c r="D270" s="28"/>
      <c r="E270" s="45">
        <v>8240</v>
      </c>
      <c r="F270" s="100"/>
      <c r="G270" s="47" t="s">
        <v>203</v>
      </c>
      <c r="H270" s="45">
        <v>0</v>
      </c>
      <c r="I270" s="45">
        <v>0</v>
      </c>
      <c r="J270" s="45">
        <v>0</v>
      </c>
    </row>
    <row r="271" spans="2:12" ht="14.25" customHeight="1">
      <c r="C271" s="28"/>
      <c r="D271" s="28"/>
      <c r="E271" s="45">
        <v>8250</v>
      </c>
      <c r="F271" s="100"/>
      <c r="G271" s="47" t="s">
        <v>204</v>
      </c>
      <c r="H271" s="45">
        <v>0</v>
      </c>
      <c r="I271" s="45">
        <v>0</v>
      </c>
      <c r="J271" s="45">
        <v>0</v>
      </c>
    </row>
    <row r="272" spans="2:12" ht="14.25" customHeight="1">
      <c r="C272" s="28"/>
      <c r="D272" s="28"/>
      <c r="E272" s="45">
        <v>8260</v>
      </c>
      <c r="F272" s="100"/>
      <c r="G272" s="47" t="s">
        <v>205</v>
      </c>
      <c r="H272" s="45">
        <v>0</v>
      </c>
      <c r="I272" s="45">
        <v>0</v>
      </c>
      <c r="J272" s="45">
        <v>0</v>
      </c>
    </row>
    <row r="273" spans="2:10" ht="14.25" customHeight="1">
      <c r="C273" s="28"/>
      <c r="D273" s="28"/>
      <c r="E273" s="45">
        <v>8270</v>
      </c>
      <c r="F273" s="100"/>
      <c r="G273" s="47" t="s">
        <v>206</v>
      </c>
      <c r="H273" s="45">
        <v>0</v>
      </c>
      <c r="I273" s="45">
        <v>0</v>
      </c>
      <c r="J273" s="45">
        <v>0</v>
      </c>
    </row>
    <row r="274" spans="2:10" ht="14.25" customHeight="1" thickBot="1">
      <c r="F274" s="73" t="s">
        <v>16</v>
      </c>
      <c r="G274" s="73"/>
      <c r="H274" s="61">
        <v>0</v>
      </c>
      <c r="I274" s="61">
        <v>-9.5367431640625E-7</v>
      </c>
      <c r="J274" s="61">
        <v>-9.5367431640625E-7</v>
      </c>
    </row>
    <row r="275" spans="2:10" ht="14.25" customHeight="1" thickTop="1">
      <c r="B275" s="118" t="s">
        <v>207</v>
      </c>
      <c r="F275" s="73"/>
      <c r="G275" s="73"/>
      <c r="H275" s="66"/>
      <c r="I275" s="66"/>
      <c r="J275" s="66"/>
    </row>
  </sheetData>
  <mergeCells count="87">
    <mergeCell ref="C8:J8"/>
    <mergeCell ref="A1:J1"/>
    <mergeCell ref="A2:J2"/>
    <mergeCell ref="A3:J3"/>
    <mergeCell ref="A4:J4"/>
    <mergeCell ref="B7:J7"/>
    <mergeCell ref="F22:H22"/>
    <mergeCell ref="F10:H10"/>
    <mergeCell ref="F11:H11"/>
    <mergeCell ref="F12:H12"/>
    <mergeCell ref="F13:H13"/>
    <mergeCell ref="F14:H14"/>
    <mergeCell ref="F15:H15"/>
    <mergeCell ref="F16:H16"/>
    <mergeCell ref="D18:J18"/>
    <mergeCell ref="F19:H19"/>
    <mergeCell ref="F20:H20"/>
    <mergeCell ref="F21:H21"/>
    <mergeCell ref="D36:J36"/>
    <mergeCell ref="F23:H23"/>
    <mergeCell ref="F24:H24"/>
    <mergeCell ref="F25:H25"/>
    <mergeCell ref="F26:H26"/>
    <mergeCell ref="F27:H27"/>
    <mergeCell ref="F28:H28"/>
    <mergeCell ref="F29:H29"/>
    <mergeCell ref="D31:J31"/>
    <mergeCell ref="F32:H32"/>
    <mergeCell ref="F33:H33"/>
    <mergeCell ref="F34:H34"/>
    <mergeCell ref="F54:H54"/>
    <mergeCell ref="F37:H37"/>
    <mergeCell ref="F38:H38"/>
    <mergeCell ref="F39:H39"/>
    <mergeCell ref="D45:J45"/>
    <mergeCell ref="F46:H46"/>
    <mergeCell ref="F47:H47"/>
    <mergeCell ref="F48:H48"/>
    <mergeCell ref="F49:H49"/>
    <mergeCell ref="F50:H50"/>
    <mergeCell ref="D52:J52"/>
    <mergeCell ref="F53:H53"/>
    <mergeCell ref="F69:H69"/>
    <mergeCell ref="F55:H55"/>
    <mergeCell ref="F56:H56"/>
    <mergeCell ref="F57:H57"/>
    <mergeCell ref="F58:H58"/>
    <mergeCell ref="F59:H59"/>
    <mergeCell ref="F60:H60"/>
    <mergeCell ref="F62:H62"/>
    <mergeCell ref="C64:J64"/>
    <mergeCell ref="F66:G66"/>
    <mergeCell ref="F67:H67"/>
    <mergeCell ref="F68:H68"/>
    <mergeCell ref="F106:H106"/>
    <mergeCell ref="F70:H70"/>
    <mergeCell ref="F71:H71"/>
    <mergeCell ref="F72:H72"/>
    <mergeCell ref="F73:H73"/>
    <mergeCell ref="D75:J75"/>
    <mergeCell ref="F76:H76"/>
    <mergeCell ref="F77:H77"/>
    <mergeCell ref="F78:H78"/>
    <mergeCell ref="B84:J84"/>
    <mergeCell ref="C85:J85"/>
    <mergeCell ref="F87:H87"/>
    <mergeCell ref="B151:J151"/>
    <mergeCell ref="D108:J108"/>
    <mergeCell ref="F109:H109"/>
    <mergeCell ref="F110:H110"/>
    <mergeCell ref="F117:H117"/>
    <mergeCell ref="D120:J120"/>
    <mergeCell ref="F121:H121"/>
    <mergeCell ref="F122:H122"/>
    <mergeCell ref="F124:H124"/>
    <mergeCell ref="C126:J126"/>
    <mergeCell ref="F128:H128"/>
    <mergeCell ref="F149:H149"/>
    <mergeCell ref="E207:H207"/>
    <mergeCell ref="E224:H224"/>
    <mergeCell ref="F261:G261"/>
    <mergeCell ref="F153:H153"/>
    <mergeCell ref="F160:H160"/>
    <mergeCell ref="B162:J162"/>
    <mergeCell ref="F164:G164"/>
    <mergeCell ref="F173:H173"/>
    <mergeCell ref="F190:H190"/>
  </mergeCells>
  <dataValidations count="1">
    <dataValidation allowBlank="1" showInputMessage="1" showErrorMessage="1" prompt="Diferencia entre el saldo final y el inicial presentados." sqref="J261:J273 J164 J173 J193"/>
  </dataValidations>
  <printOptions horizontalCentered="1"/>
  <pageMargins left="0.51181102362204722" right="0.51181102362204722" top="0.74803149606299213" bottom="0.74803149606299213" header="0.31496062992125984" footer="0.19685039370078741"/>
  <pageSetup scale="88" firstPageNumber="16" fitToHeight="10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Notas PE</vt:lpstr>
      <vt:lpstr>'Notas PE'!Área_de_impresión</vt:lpstr>
      <vt:lpstr>'Notas PE'!Títulos_a_imprimir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2021-07-27T18:33:24Z</cp:lastPrinted>
  <dcterms:created xsi:type="dcterms:W3CDTF">2021-07-21T19:51:43Z</dcterms:created>
  <dcterms:modified xsi:type="dcterms:W3CDTF">2021-07-27T18:33:30Z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