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8_{2945A290-71AD-4985-92A7-C30441DD2B20}" xr6:coauthVersionLast="36" xr6:coauthVersionMax="36" xr10:uidLastSave="{00000000-0000-0000-0000-000000000000}"/>
  <bookViews>
    <workbookView xWindow="0" yWindow="0" windowWidth="28800" windowHeight="10125" xr2:uid="{09421E40-3D3C-4F86-937C-8CD7EC8A9209}"/>
  </bookViews>
  <sheets>
    <sheet name=" NOTAS " sheetId="1" r:id="rId1"/>
    <sheet name="N ACT" sheetId="2" r:id="rId2"/>
    <sheet name="N ESF" sheetId="3" r:id="rId3"/>
    <sheet name="N VHP" sheetId="4" r:id="rId4"/>
    <sheet name="N EFE siret" sheetId="5" r:id="rId5"/>
    <sheet name="N Conciliacion_Ig" sheetId="6" r:id="rId6"/>
    <sheet name="N Conciliacion_Eg" sheetId="7" r:id="rId7"/>
    <sheet name="N 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4">[3]ECABR!#REF!</definedName>
    <definedName name="A">[3]ECABR!#REF!</definedName>
    <definedName name="A_impresión_IM" localSheetId="4">[3]ECABR!#REF!</definedName>
    <definedName name="A_impresión_IM">[3]ECABR!#REF!</definedName>
    <definedName name="abc" localSheetId="4">[4]TOTAL!#REF!</definedName>
    <definedName name="abc">[4]TOTAL!#REF!</definedName>
    <definedName name="ALFONSO" localSheetId="4">[3]ECABR!#REF!</definedName>
    <definedName name="ALFONSO">[3]ECABR!#REF!</definedName>
    <definedName name="_xlnm.Extract" localSheetId="4">[5]EGRESOS!#REF!</definedName>
    <definedName name="_xlnm.Extract">[5]EGRESOS!#REF!</definedName>
    <definedName name="_xlnm.Print_Area" localSheetId="0">' NOTAS '!$A$1:$F$48</definedName>
    <definedName name="_xlnm.Print_Area" localSheetId="1">'N ACT'!$A$1:$E$219</definedName>
    <definedName name="_xlnm.Print_Area" localSheetId="6">'N Conciliacion_Eg'!$A$1:$D$42</definedName>
    <definedName name="_xlnm.Print_Area" localSheetId="5">'N Conciliacion_Ig'!$A$1:$C$23</definedName>
    <definedName name="_xlnm.Print_Area" localSheetId="4">'N EFE siret'!$A$1:$E$147</definedName>
    <definedName name="_xlnm.Print_Area" localSheetId="2">'N ESF'!$A$1:$J$172</definedName>
    <definedName name="B" localSheetId="4">[5]EGRESOS!#REF!</definedName>
    <definedName name="B">[5]EGRESOS!#REF!</definedName>
    <definedName name="BASE" localSheetId="4">#REF!</definedName>
    <definedName name="BASE">#REF!</definedName>
    <definedName name="_xlnm.Database" localSheetId="4">[7]REPORTO!#REF!</definedName>
    <definedName name="_xlnm.Database">[7]REPORTO!#REF!</definedName>
    <definedName name="cba" localSheetId="4">[4]TOTAL!#REF!</definedName>
    <definedName name="cba">[4]TOTAL!#REF!</definedName>
    <definedName name="cie" localSheetId="4">[3]ECABR!#REF!</definedName>
    <definedName name="cie">[3]ECABR!#REF!</definedName>
    <definedName name="ELOY" localSheetId="4">#REF!</definedName>
    <definedName name="ELOY">#REF!</definedName>
    <definedName name="ESF" localSheetId="4">#REF!</definedName>
    <definedName name="ESF">#REF!</definedName>
    <definedName name="Fecha" localSheetId="4">#REF!</definedName>
    <definedName name="Fecha">#REF!</definedName>
    <definedName name="HF">[8]T1705HF!$B$20:$B$20</definedName>
    <definedName name="Instituto" localSheetId="4">#REF!</definedName>
    <definedName name="Instituto">#REF!</definedName>
    <definedName name="ju" localSheetId="4">[7]REPORTO!#REF!</definedName>
    <definedName name="ju">[7]REPORTO!#REF!</definedName>
    <definedName name="mao" localSheetId="4">[3]ECABR!#REF!</definedName>
    <definedName name="mao">[3]ECABR!#REF!</definedName>
    <definedName name="N" localSheetId="4">#REF!</definedName>
    <definedName name="N">#REF!</definedName>
    <definedName name="NDM" localSheetId="4">[7]REPORTO!#REF!</definedName>
    <definedName name="NDM">[7]REPORTO!#REF!</definedName>
    <definedName name="REPORTO" localSheetId="4">#REF!</definedName>
    <definedName name="REPORTO">#REF!</definedName>
    <definedName name="TCAIE">[9]CH1902!$B$20:$B$20</definedName>
    <definedName name="TCFEEIS" localSheetId="4">#REF!</definedName>
    <definedName name="TCFEEIS">#REF!</definedName>
    <definedName name="_xlnm.Print_Titles" localSheetId="1">'N ACT'!$1:$3</definedName>
    <definedName name="_xlnm.Print_Titles" localSheetId="4">'N EFE siret'!$1:$3</definedName>
    <definedName name="_xlnm.Print_Titles" localSheetId="2">'N ESF'!$1:$4</definedName>
    <definedName name="TRASP" localSheetId="4">#REF!</definedName>
    <definedName name="TRASP">#REF!</definedName>
    <definedName name="U" localSheetId="4">#REF!</definedName>
    <definedName name="U">#REF!</definedName>
    <definedName name="x" localSheetId="4">#REF!</definedName>
    <definedName name="x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7" l="1"/>
  <c r="C31" i="7"/>
  <c r="C8" i="7"/>
  <c r="C16" i="6"/>
  <c r="C8" i="6"/>
  <c r="D145" i="5"/>
  <c r="C145" i="5"/>
  <c r="D44" i="5"/>
  <c r="C44" i="5"/>
  <c r="E2" i="5"/>
  <c r="A1" i="5"/>
  <c r="E14" i="3"/>
  <c r="F14" i="3" s="1"/>
  <c r="G14" i="3" s="1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</calcChain>
</file>

<file path=xl/sharedStrings.xml><?xml version="1.0" encoding="utf-8"?>
<sst xmlns="http://schemas.openxmlformats.org/spreadsheetml/2006/main" count="853" uniqueCount="597">
  <si>
    <t>INSTITUTO DE SALUD PUBLICA DEL ESTADO DE GUANAJUATO</t>
  </si>
  <si>
    <t>Ejercicio</t>
  </si>
  <si>
    <t>Notas de Desglose y Memoria</t>
  </si>
  <si>
    <t>Periodicidad</t>
  </si>
  <si>
    <t>Trimestral</t>
  </si>
  <si>
    <t>Correspondiente del 1 de Enero al 31 de Marzo de 2024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</si>
  <si>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</si>
  <si>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</si>
  <si>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</si>
  <si>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</si>
  <si>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</si>
  <si>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</si>
  <si>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</si>
  <si>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</si>
  <si>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</si>
  <si>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</si>
  <si>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</si>
  <si>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</si>
  <si>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</si>
  <si>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</si>
  <si>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</si>
  <si>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</si>
  <si>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</si>
  <si>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</si>
  <si>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</si>
  <si>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</si>
  <si>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</si>
  <si>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</si>
  <si>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</si>
  <si>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</si>
  <si>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</si>
  <si>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</si>
  <si>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</si>
  <si>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</si>
  <si>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</si>
  <si>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</si>
  <si>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</si>
  <si>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</si>
  <si>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</si>
  <si>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</si>
  <si>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</si>
  <si>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</si>
  <si>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</si>
  <si>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</si>
  <si>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</si>
  <si>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</si>
  <si>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</si>
  <si>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</si>
  <si>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</si>
  <si>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</si>
  <si>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</si>
  <si>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</si>
  <si>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</si>
  <si>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</si>
  <si>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</si>
  <si>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INVERION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</si>
  <si>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</si>
  <si>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</si>
  <si>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</si>
  <si>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</si>
  <si>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</si>
  <si>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</si>
  <si>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</si>
  <si>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</si>
  <si>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</si>
  <si>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</si>
  <si>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</si>
  <si>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</si>
  <si>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</si>
  <si>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Ejercicio:</t>
  </si>
  <si>
    <t>Notas de Desglose Estado de Actividades</t>
  </si>
  <si>
    <t>Periodicidad:</t>
  </si>
  <si>
    <t>Del 1 de Enero al 31 de Marzo de 2024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</si>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</sst>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u/>
      <sz val="7"/>
      <color theme="1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188">
    <xf numFmtId="0" fontId="0" fillId="0" borderId="0" xfId="0"/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7" fillId="3" borderId="0" xfId="3" applyFont="1" applyFill="1" applyProtection="1">
      <protection locked="0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7" fillId="3" borderId="0" xfId="3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Protection="1"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9" fillId="0" borderId="5" xfId="0" applyFont="1" applyFill="1" applyBorder="1" applyAlignment="1" applyProtection="1">
      <alignment horizontal="left" indent="1"/>
      <protection locked="0"/>
    </xf>
    <xf numFmtId="0" fontId="10" fillId="0" borderId="13" xfId="1" applyBorder="1" applyAlignment="1">
      <alignment horizontal="center"/>
    </xf>
    <xf numFmtId="0" fontId="10" fillId="0" borderId="5" xfId="4" applyFont="1" applyFill="1" applyBorder="1" applyProtection="1">
      <protection locked="0"/>
    </xf>
    <xf numFmtId="0" fontId="10" fillId="0" borderId="4" xfId="4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protection locked="0"/>
    </xf>
    <xf numFmtId="0" fontId="11" fillId="0" borderId="14" xfId="1" applyFont="1" applyBorder="1" applyAlignment="1">
      <alignment horizontal="left"/>
    </xf>
    <xf numFmtId="0" fontId="9" fillId="0" borderId="6" xfId="0" applyFont="1" applyFill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0" xfId="3" applyFont="1" applyProtection="1">
      <protection locked="0"/>
    </xf>
    <xf numFmtId="0" fontId="6" fillId="5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10" fontId="6" fillId="5" borderId="0" xfId="0" applyNumberFormat="1" applyFont="1" applyFill="1" applyBorder="1" applyAlignment="1">
      <alignment horizontal="right" vertical="center"/>
    </xf>
    <xf numFmtId="0" fontId="13" fillId="5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6" fillId="5" borderId="0" xfId="0" applyFont="1" applyFill="1" applyBorder="1" applyAlignment="1">
      <alignment vertical="center"/>
    </xf>
    <xf numFmtId="0" fontId="14" fillId="0" borderId="0" xfId="2" applyFont="1"/>
    <xf numFmtId="0" fontId="5" fillId="6" borderId="0" xfId="0" applyFont="1" applyFill="1" applyBorder="1" applyAlignment="1">
      <alignment horizontal="center" vertical="center"/>
    </xf>
    <xf numFmtId="0" fontId="5" fillId="6" borderId="0" xfId="0" applyFont="1" applyFill="1" applyBorder="1"/>
    <xf numFmtId="10" fontId="5" fillId="6" borderId="0" xfId="0" applyNumberFormat="1" applyFont="1" applyFill="1" applyBorder="1"/>
    <xf numFmtId="0" fontId="14" fillId="0" borderId="0" xfId="0" applyFont="1"/>
    <xf numFmtId="10" fontId="14" fillId="0" borderId="0" xfId="0" applyNumberFormat="1" applyFont="1"/>
    <xf numFmtId="0" fontId="15" fillId="7" borderId="0" xfId="0" applyFont="1" applyFill="1" applyBorder="1"/>
    <xf numFmtId="0" fontId="15" fillId="7" borderId="0" xfId="0" applyFont="1" applyFill="1" applyBorder="1" applyAlignment="1">
      <alignment horizontal="center"/>
    </xf>
    <xf numFmtId="10" fontId="15" fillId="7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1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6" applyFont="1" applyFill="1" applyAlignment="1">
      <alignment horizontal="center"/>
    </xf>
    <xf numFmtId="0" fontId="7" fillId="0" borderId="0" xfId="6" applyFont="1" applyFill="1"/>
    <xf numFmtId="3" fontId="7" fillId="0" borderId="0" xfId="6" applyNumberFormat="1" applyFont="1"/>
    <xf numFmtId="9" fontId="7" fillId="0" borderId="0" xfId="6" applyNumberFormat="1" applyFont="1"/>
    <xf numFmtId="0" fontId="7" fillId="0" borderId="0" xfId="6" applyFont="1"/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4" fontId="14" fillId="0" borderId="0" xfId="0" applyNumberFormat="1" applyFont="1"/>
    <xf numFmtId="4" fontId="14" fillId="8" borderId="0" xfId="0" applyNumberFormat="1" applyFont="1" applyFill="1" applyBorder="1"/>
    <xf numFmtId="0" fontId="15" fillId="9" borderId="0" xfId="0" applyFont="1" applyFill="1" applyBorder="1"/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horizontal="right" vertical="center"/>
    </xf>
    <xf numFmtId="0" fontId="9" fillId="2" borderId="0" xfId="7" applyFont="1" applyFill="1" applyAlignment="1">
      <alignment horizontal="left" vertical="center"/>
    </xf>
    <xf numFmtId="0" fontId="14" fillId="0" borderId="0" xfId="7" applyFont="1"/>
    <xf numFmtId="0" fontId="6" fillId="2" borderId="0" xfId="7" applyFont="1" applyFill="1" applyAlignment="1">
      <alignment horizontal="center" vertical="center"/>
    </xf>
    <xf numFmtId="0" fontId="5" fillId="10" borderId="0" xfId="7" applyFont="1" applyFill="1" applyAlignment="1">
      <alignment horizontal="center" vertical="center"/>
    </xf>
    <xf numFmtId="0" fontId="5" fillId="10" borderId="0" xfId="7" applyFont="1" applyFill="1"/>
    <xf numFmtId="0" fontId="15" fillId="11" borderId="0" xfId="7" applyFont="1" applyFill="1"/>
    <xf numFmtId="0" fontId="14" fillId="0" borderId="0" xfId="7" applyFont="1" applyAlignment="1">
      <alignment horizontal="center"/>
    </xf>
    <xf numFmtId="3" fontId="14" fillId="0" borderId="0" xfId="7" applyNumberFormat="1" applyFont="1"/>
    <xf numFmtId="3" fontId="14" fillId="0" borderId="0" xfId="2" applyNumberFormat="1" applyFont="1"/>
    <xf numFmtId="0" fontId="14" fillId="0" borderId="0" xfId="7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4" fontId="14" fillId="0" borderId="0" xfId="7" applyNumberFormat="1" applyFont="1"/>
    <xf numFmtId="0" fontId="14" fillId="0" borderId="0" xfId="7" applyFont="1" applyFill="1"/>
    <xf numFmtId="0" fontId="13" fillId="0" borderId="0" xfId="0" applyFont="1"/>
    <xf numFmtId="0" fontId="14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" fontId="0" fillId="0" borderId="0" xfId="0" applyNumberFormat="1"/>
    <xf numFmtId="0" fontId="13" fillId="12" borderId="17" xfId="8" applyFont="1" applyFill="1" applyBorder="1" applyAlignment="1">
      <alignment horizontal="center" vertical="center"/>
    </xf>
    <xf numFmtId="0" fontId="13" fillId="12" borderId="16" xfId="8" applyFont="1" applyFill="1" applyBorder="1" applyAlignment="1">
      <alignment horizontal="center" vertical="center"/>
    </xf>
    <xf numFmtId="0" fontId="13" fillId="12" borderId="18" xfId="8" applyFont="1" applyFill="1" applyBorder="1" applyAlignment="1">
      <alignment horizontal="center" vertical="center"/>
    </xf>
    <xf numFmtId="0" fontId="8" fillId="0" borderId="0" xfId="8" applyFont="1" applyBorder="1" applyAlignment="1">
      <alignment vertical="center"/>
    </xf>
    <xf numFmtId="0" fontId="13" fillId="12" borderId="19" xfId="8" applyFont="1" applyFill="1" applyBorder="1" applyAlignment="1">
      <alignment horizontal="center" vertical="center"/>
    </xf>
    <xf numFmtId="0" fontId="13" fillId="12" borderId="0" xfId="8" applyFont="1" applyFill="1" applyAlignment="1">
      <alignment horizontal="center" vertical="center"/>
    </xf>
    <xf numFmtId="0" fontId="13" fillId="12" borderId="20" xfId="8" applyFont="1" applyFill="1" applyBorder="1" applyAlignment="1">
      <alignment horizontal="center" vertical="center"/>
    </xf>
    <xf numFmtId="0" fontId="13" fillId="12" borderId="0" xfId="8" applyFont="1" applyFill="1" applyBorder="1" applyAlignment="1">
      <alignment horizontal="center" vertical="center"/>
    </xf>
    <xf numFmtId="0" fontId="13" fillId="12" borderId="21" xfId="8" applyFont="1" applyFill="1" applyBorder="1" applyAlignment="1">
      <alignment horizontal="center" vertical="center"/>
    </xf>
    <xf numFmtId="0" fontId="13" fillId="12" borderId="15" xfId="8" applyFont="1" applyFill="1" applyBorder="1" applyAlignment="1">
      <alignment horizontal="center" vertical="center"/>
    </xf>
    <xf numFmtId="0" fontId="13" fillId="12" borderId="22" xfId="8" applyFont="1" applyFill="1" applyBorder="1" applyAlignment="1">
      <alignment horizontal="center" vertical="center"/>
    </xf>
    <xf numFmtId="0" fontId="13" fillId="0" borderId="0" xfId="8" applyFont="1" applyBorder="1"/>
    <xf numFmtId="0" fontId="13" fillId="12" borderId="21" xfId="8" applyFont="1" applyFill="1" applyBorder="1" applyAlignment="1">
      <alignment horizontal="center" vertical="center"/>
    </xf>
    <xf numFmtId="0" fontId="13" fillId="12" borderId="15" xfId="8" applyFont="1" applyFill="1" applyBorder="1" applyAlignment="1">
      <alignment horizontal="center" vertical="center"/>
    </xf>
    <xf numFmtId="0" fontId="13" fillId="12" borderId="23" xfId="8" applyFont="1" applyFill="1" applyBorder="1" applyAlignment="1">
      <alignment horizontal="center" vertical="center"/>
    </xf>
    <xf numFmtId="0" fontId="6" fillId="12" borderId="24" xfId="8" applyFont="1" applyFill="1" applyBorder="1" applyAlignment="1">
      <alignment vertical="center"/>
    </xf>
    <xf numFmtId="3" fontId="6" fillId="12" borderId="23" xfId="8" applyNumberFormat="1" applyFont="1" applyFill="1" applyBorder="1" applyAlignment="1">
      <alignment horizontal="right" vertical="center" wrapText="1" indent="1"/>
    </xf>
    <xf numFmtId="0" fontId="8" fillId="0" borderId="0" xfId="8" applyFont="1" applyFill="1"/>
    <xf numFmtId="0" fontId="8" fillId="0" borderId="0" xfId="8" applyFont="1"/>
    <xf numFmtId="0" fontId="6" fillId="0" borderId="25" xfId="8" applyFont="1" applyFill="1" applyBorder="1" applyAlignment="1">
      <alignment vertical="center"/>
    </xf>
    <xf numFmtId="0" fontId="6" fillId="0" borderId="25" xfId="8" applyFont="1" applyFill="1" applyBorder="1" applyAlignment="1">
      <alignment horizontal="right" vertical="center"/>
    </xf>
    <xf numFmtId="0" fontId="6" fillId="0" borderId="24" xfId="8" applyFont="1" applyFill="1" applyBorder="1" applyAlignment="1">
      <alignment vertical="center"/>
    </xf>
    <xf numFmtId="3" fontId="6" fillId="0" borderId="23" xfId="8" applyNumberFormat="1" applyFont="1" applyFill="1" applyBorder="1" applyAlignment="1">
      <alignment horizontal="right" vertical="center" wrapText="1" indent="1"/>
    </xf>
    <xf numFmtId="0" fontId="7" fillId="0" borderId="24" xfId="8" applyFont="1" applyFill="1" applyBorder="1" applyAlignment="1">
      <alignment vertical="center"/>
    </xf>
    <xf numFmtId="0" fontId="7" fillId="0" borderId="25" xfId="8" applyFont="1" applyFill="1" applyBorder="1" applyAlignment="1">
      <alignment horizontal="left" vertical="center" indent="1"/>
    </xf>
    <xf numFmtId="3" fontId="14" fillId="0" borderId="23" xfId="8" applyNumberFormat="1" applyFont="1" applyFill="1" applyBorder="1" applyAlignment="1">
      <alignment horizontal="right" vertical="center" wrapText="1" indent="1"/>
    </xf>
    <xf numFmtId="0" fontId="8" fillId="0" borderId="24" xfId="8" applyFont="1" applyBorder="1"/>
    <xf numFmtId="0" fontId="14" fillId="0" borderId="26" xfId="8" applyFont="1" applyFill="1" applyBorder="1" applyAlignment="1">
      <alignment horizontal="left" vertical="center" wrapText="1" indent="1"/>
    </xf>
    <xf numFmtId="0" fontId="14" fillId="0" borderId="24" xfId="8" applyFont="1" applyFill="1" applyBorder="1" applyAlignment="1">
      <alignment horizontal="left" vertical="center"/>
    </xf>
    <xf numFmtId="0" fontId="14" fillId="0" borderId="25" xfId="8" applyFont="1" applyFill="1" applyBorder="1" applyAlignment="1">
      <alignment horizontal="left" vertical="center" indent="1"/>
    </xf>
    <xf numFmtId="0" fontId="8" fillId="0" borderId="0" xfId="8" applyFont="1" applyFill="1" applyBorder="1"/>
    <xf numFmtId="0" fontId="14" fillId="0" borderId="25" xfId="8" applyFont="1" applyFill="1" applyBorder="1" applyAlignment="1">
      <alignment horizontal="left" vertical="center" wrapText="1"/>
    </xf>
    <xf numFmtId="4" fontId="14" fillId="0" borderId="25" xfId="8" applyNumberFormat="1" applyFont="1" applyFill="1" applyBorder="1" applyAlignment="1">
      <alignment horizontal="right" vertical="center" wrapText="1" indent="1"/>
    </xf>
    <xf numFmtId="0" fontId="7" fillId="0" borderId="24" xfId="8" applyFont="1" applyFill="1" applyBorder="1" applyAlignment="1">
      <alignment horizontal="left" vertical="center"/>
    </xf>
    <xf numFmtId="0" fontId="7" fillId="0" borderId="24" xfId="8" applyFont="1" applyBorder="1" applyAlignment="1">
      <alignment horizontal="left"/>
    </xf>
    <xf numFmtId="3" fontId="14" fillId="0" borderId="23" xfId="8" applyNumberFormat="1" applyFont="1" applyFill="1" applyBorder="1" applyAlignment="1">
      <alignment horizontal="right" vertical="center" indent="1"/>
    </xf>
    <xf numFmtId="0" fontId="14" fillId="0" borderId="25" xfId="8" applyFont="1" applyFill="1" applyBorder="1" applyAlignment="1">
      <alignment horizontal="left" vertical="center"/>
    </xf>
    <xf numFmtId="4" fontId="14" fillId="0" borderId="16" xfId="8" applyNumberFormat="1" applyFont="1" applyFill="1" applyBorder="1" applyAlignment="1">
      <alignment horizontal="right" vertical="center" indent="1"/>
    </xf>
    <xf numFmtId="0" fontId="6" fillId="12" borderId="23" xfId="8" applyFont="1" applyFill="1" applyBorder="1" applyAlignment="1">
      <alignment vertical="center"/>
    </xf>
    <xf numFmtId="0" fontId="8" fillId="0" borderId="0" xfId="8" applyFont="1" applyAlignment="1">
      <alignment horizontal="left" vertical="center" wrapText="1"/>
    </xf>
    <xf numFmtId="3" fontId="8" fillId="0" borderId="0" xfId="8" applyNumberFormat="1" applyFont="1"/>
    <xf numFmtId="0" fontId="9" fillId="12" borderId="17" xfId="8" applyFont="1" applyFill="1" applyBorder="1" applyAlignment="1" applyProtection="1">
      <alignment horizontal="center" vertical="center" wrapText="1"/>
      <protection locked="0"/>
    </xf>
    <xf numFmtId="0" fontId="9" fillId="12" borderId="16" xfId="8" applyFont="1" applyFill="1" applyBorder="1" applyAlignment="1" applyProtection="1">
      <alignment horizontal="center" vertical="center" wrapText="1"/>
      <protection locked="0"/>
    </xf>
    <xf numFmtId="0" fontId="9" fillId="12" borderId="18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Border="1" applyAlignment="1">
      <alignment horizontal="center" vertical="center"/>
    </xf>
    <xf numFmtId="0" fontId="9" fillId="12" borderId="19" xfId="8" applyFont="1" applyFill="1" applyBorder="1" applyAlignment="1" applyProtection="1">
      <alignment horizontal="center" vertical="center" wrapText="1"/>
      <protection locked="0"/>
    </xf>
    <xf numFmtId="0" fontId="9" fillId="12" borderId="0" xfId="8" applyFont="1" applyFill="1" applyAlignment="1" applyProtection="1">
      <alignment horizontal="center" vertical="center" wrapText="1"/>
      <protection locked="0"/>
    </xf>
    <xf numFmtId="0" fontId="9" fillId="12" borderId="20" xfId="8" applyFont="1" applyFill="1" applyBorder="1" applyAlignment="1" applyProtection="1">
      <alignment horizontal="center" vertical="center" wrapText="1"/>
      <protection locked="0"/>
    </xf>
    <xf numFmtId="0" fontId="9" fillId="12" borderId="0" xfId="8" applyFont="1" applyFill="1" applyBorder="1" applyAlignment="1" applyProtection="1">
      <alignment horizontal="center" vertical="center" wrapText="1"/>
      <protection locked="0"/>
    </xf>
    <xf numFmtId="0" fontId="13" fillId="12" borderId="22" xfId="8" applyFont="1" applyFill="1" applyBorder="1" applyAlignment="1">
      <alignment horizontal="center" vertical="center"/>
    </xf>
    <xf numFmtId="0" fontId="6" fillId="12" borderId="21" xfId="8" applyFont="1" applyFill="1" applyBorder="1" applyAlignment="1">
      <alignment vertical="center"/>
    </xf>
    <xf numFmtId="3" fontId="6" fillId="12" borderId="23" xfId="8" applyNumberFormat="1" applyFont="1" applyFill="1" applyBorder="1" applyAlignment="1">
      <alignment horizontal="right" vertical="center"/>
    </xf>
    <xf numFmtId="0" fontId="8" fillId="0" borderId="25" xfId="8" applyFont="1" applyBorder="1"/>
    <xf numFmtId="4" fontId="6" fillId="0" borderId="25" xfId="8" applyNumberFormat="1" applyFont="1" applyFill="1" applyBorder="1" applyAlignment="1">
      <alignment horizontal="right" vertical="center"/>
    </xf>
    <xf numFmtId="0" fontId="6" fillId="0" borderId="26" xfId="8" applyFont="1" applyFill="1" applyBorder="1" applyAlignment="1">
      <alignment vertical="center"/>
    </xf>
    <xf numFmtId="49" fontId="7" fillId="0" borderId="24" xfId="8" applyNumberFormat="1" applyFont="1" applyFill="1" applyBorder="1" applyAlignment="1">
      <alignment vertical="center"/>
    </xf>
    <xf numFmtId="0" fontId="7" fillId="0" borderId="26" xfId="8" applyFont="1" applyFill="1" applyBorder="1" applyAlignment="1">
      <alignment horizontal="left" vertical="center" indent="1"/>
    </xf>
    <xf numFmtId="3" fontId="7" fillId="0" borderId="23" xfId="8" applyNumberFormat="1" applyFont="1" applyFill="1" applyBorder="1" applyAlignment="1">
      <alignment horizontal="right" vertical="center" wrapText="1" indent="1"/>
    </xf>
    <xf numFmtId="49" fontId="7" fillId="0" borderId="24" xfId="8" applyNumberFormat="1" applyFont="1" applyFill="1" applyBorder="1"/>
    <xf numFmtId="0" fontId="7" fillId="0" borderId="26" xfId="8" applyFont="1" applyFill="1" applyBorder="1" applyAlignment="1">
      <alignment horizontal="left" vertical="center" wrapText="1" indent="1"/>
    </xf>
    <xf numFmtId="0" fontId="0" fillId="0" borderId="0" xfId="8" applyFont="1"/>
    <xf numFmtId="0" fontId="7" fillId="0" borderId="25" xfId="8" applyFont="1" applyFill="1" applyBorder="1"/>
    <xf numFmtId="0" fontId="7" fillId="0" borderId="25" xfId="8" applyFont="1" applyFill="1" applyBorder="1" applyAlignment="1">
      <alignment vertical="center"/>
    </xf>
    <xf numFmtId="4" fontId="7" fillId="0" borderId="25" xfId="8" applyNumberFormat="1" applyFont="1" applyFill="1" applyBorder="1" applyAlignment="1">
      <alignment horizontal="right" vertical="center"/>
    </xf>
    <xf numFmtId="0" fontId="9" fillId="0" borderId="24" xfId="8" applyFont="1" applyFill="1" applyBorder="1" applyAlignment="1">
      <alignment vertical="center"/>
    </xf>
    <xf numFmtId="0" fontId="9" fillId="0" borderId="26" xfId="8" applyFont="1" applyFill="1" applyBorder="1" applyAlignment="1">
      <alignment vertical="center"/>
    </xf>
    <xf numFmtId="3" fontId="9" fillId="0" borderId="23" xfId="8" applyNumberFormat="1" applyFont="1" applyFill="1" applyBorder="1" applyAlignment="1">
      <alignment horizontal="right" vertical="center" wrapText="1" indent="1"/>
    </xf>
    <xf numFmtId="49" fontId="8" fillId="0" borderId="27" xfId="0" applyNumberFormat="1" applyFont="1" applyBorder="1"/>
    <xf numFmtId="0" fontId="8" fillId="0" borderId="28" xfId="0" applyFont="1" applyBorder="1" applyAlignment="1">
      <alignment horizontal="left" vertical="center" wrapText="1"/>
    </xf>
    <xf numFmtId="3" fontId="7" fillId="0" borderId="23" xfId="8" applyNumberFormat="1" applyFont="1" applyFill="1" applyBorder="1" applyAlignment="1">
      <alignment horizontal="right" vertical="center" indent="1"/>
    </xf>
    <xf numFmtId="0" fontId="14" fillId="0" borderId="25" xfId="8" applyFont="1" applyFill="1" applyBorder="1" applyAlignment="1">
      <alignment vertical="center"/>
    </xf>
    <xf numFmtId="4" fontId="14" fillId="0" borderId="25" xfId="8" applyNumberFormat="1" applyFont="1" applyFill="1" applyBorder="1" applyAlignment="1">
      <alignment horizontal="right" vertical="center"/>
    </xf>
    <xf numFmtId="0" fontId="6" fillId="4" borderId="24" xfId="8" applyFont="1" applyFill="1" applyBorder="1" applyAlignment="1">
      <alignment vertical="center"/>
    </xf>
    <xf numFmtId="3" fontId="8" fillId="0" borderId="0" xfId="8" applyNumberFormat="1" applyFont="1" applyFill="1"/>
    <xf numFmtId="0" fontId="8" fillId="0" borderId="0" xfId="8" applyFont="1" applyAlignment="1">
      <alignment horizontal="left" wrapText="1"/>
    </xf>
    <xf numFmtId="0" fontId="8" fillId="0" borderId="0" xfId="8" applyFont="1" applyAlignment="1"/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/>
    </xf>
    <xf numFmtId="0" fontId="6" fillId="2" borderId="0" xfId="7" applyFont="1" applyFill="1"/>
    <xf numFmtId="0" fontId="6" fillId="0" borderId="0" xfId="7" applyFont="1"/>
    <xf numFmtId="0" fontId="16" fillId="13" borderId="29" xfId="0" applyFont="1" applyFill="1" applyBorder="1" applyAlignment="1">
      <alignment horizontal="center" vertical="center" wrapText="1"/>
    </xf>
    <xf numFmtId="0" fontId="12" fillId="0" borderId="30" xfId="0" applyFont="1" applyBorder="1" applyAlignment="1"/>
    <xf numFmtId="0" fontId="16" fillId="13" borderId="31" xfId="0" applyFont="1" applyFill="1" applyBorder="1" applyAlignment="1">
      <alignment horizontal="center" vertical="center" wrapText="1"/>
    </xf>
    <xf numFmtId="0" fontId="16" fillId="13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4" fontId="8" fillId="0" borderId="32" xfId="0" applyNumberFormat="1" applyFont="1" applyBorder="1" applyAlignment="1">
      <alignment horizontal="right" wrapText="1"/>
    </xf>
    <xf numFmtId="0" fontId="8" fillId="0" borderId="33" xfId="0" applyFont="1" applyBorder="1" applyAlignment="1">
      <alignment horizontal="left" vertical="center" wrapText="1"/>
    </xf>
    <xf numFmtId="4" fontId="8" fillId="0" borderId="34" xfId="0" applyNumberFormat="1" applyFont="1" applyBorder="1" applyAlignment="1">
      <alignment horizontal="right" wrapText="1"/>
    </xf>
    <xf numFmtId="4" fontId="8" fillId="0" borderId="32" xfId="0" applyNumberFormat="1" applyFon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</cellXfs>
  <cellStyles count="9">
    <cellStyle name="Hipervínculo" xfId="1" builtinId="8"/>
    <cellStyle name="Hipervínculo 2" xfId="4" xr:uid="{3F3321D9-4662-4B6A-ABB4-BBD0705B652C}"/>
    <cellStyle name="Millares 3 17 2" xfId="5" xr:uid="{1C00952F-EC13-4D9E-9EDF-FFB1D5499947}"/>
    <cellStyle name="Normal" xfId="0" builtinId="0"/>
    <cellStyle name="Normal 2 3 13" xfId="7" xr:uid="{1E2D5BA0-D174-426D-B0A3-24193A296B84}"/>
    <cellStyle name="Normal 3 2 2 11" xfId="8" xr:uid="{32C9EB68-7F81-4E02-8830-7233EDB02A99}"/>
    <cellStyle name="Normal 3 23" xfId="2" xr:uid="{97983587-4843-4777-AEFB-0B5A24184F0D}"/>
    <cellStyle name="Normal 3 3 3" xfId="6" xr:uid="{D0354456-8F9F-44C9-A8BA-FCFED30F6310}"/>
    <cellStyle name="Normal 74" xfId="3" xr:uid="{3B28841E-2A30-438B-B9DB-33B11F4A1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/CUENTA%20P&#218;BLICA/PRIMER%20TRIMESTRE%202024/EDOS%20FINANCIERO%20EDITABLES/3019%20ISAPEG%20CP%201T%201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D3">
            <v>1</v>
          </cell>
        </row>
      </sheetData>
      <sheetData sheetId="1"/>
      <sheetData sheetId="2">
        <row r="1">
          <cell r="A1" t="str">
            <v>Nombre del Ente Público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>
        <row r="1">
          <cell r="A1" t="str">
            <v>Nombre del Ente Público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VHP"/>
      <sheetName val="ECSF"/>
      <sheetName val="EFE"/>
      <sheetName val="EAA"/>
      <sheetName val="EADOP"/>
      <sheetName val="IPC"/>
      <sheetName val=" NOTAS "/>
      <sheetName val="N ACT"/>
      <sheetName val="N ESF"/>
      <sheetName val="N VHP"/>
      <sheetName val="N EFE siret"/>
      <sheetName val="N Conciliacion_Ig"/>
      <sheetName val="N Conciliacion_Eg"/>
      <sheetName val="N 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GCP"/>
      <sheetName val="PPI SIRET"/>
      <sheetName val="PPI (2)"/>
      <sheetName val="IR DGPD F SIRET"/>
      <sheetName val="IPF"/>
      <sheetName val="Muebles"/>
      <sheetName val="Inmuebles"/>
      <sheetName val="Muebles_Contable"/>
      <sheetName val="Inmuebles_Contable"/>
      <sheetName val="Ayudas y Subsidios"/>
      <sheetName val="Rel Cta Banc"/>
      <sheetName val="DestinoGtoFed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8778-F904-48A4-B5F3-20CE761EA9E4}">
  <sheetPr>
    <tabColor rgb="FFCC6600"/>
    <pageSetUpPr fitToPage="1"/>
  </sheetPr>
  <dimension ref="A1:AB86"/>
  <sheetViews>
    <sheetView tabSelected="1" zoomScaleNormal="100" zoomScaleSheetLayoutView="100" workbookViewId="0">
      <pane ySplit="5" topLeftCell="A6" activePane="bottomLeft" state="frozen"/>
      <selection activeCell="F28" sqref="F28"/>
      <selection pane="bottomLeft" activeCell="A6" sqref="A6"/>
    </sheetView>
  </sheetViews>
  <sheetFormatPr baseColWidth="10" defaultColWidth="15" defaultRowHeight="11.25" x14ac:dyDescent="0.2"/>
  <cols>
    <col min="1" max="1" width="17.1640625" style="35" customWidth="1"/>
    <col min="2" max="2" width="86.1640625" style="35" bestFit="1" customWidth="1"/>
    <col min="3" max="3" width="9.33203125" style="35" customWidth="1"/>
    <col min="4" max="5" width="15" style="35"/>
    <col min="6" max="28" width="15" style="6"/>
    <col min="29" max="16384" width="15" style="35"/>
  </cols>
  <sheetData>
    <row r="1" spans="1:14" ht="18.95" customHeight="1" x14ac:dyDescent="0.2">
      <c r="A1" s="1" t="s">
        <v>0</v>
      </c>
      <c r="B1" s="2"/>
      <c r="C1" s="3"/>
      <c r="D1" s="4" t="s">
        <v>1</v>
      </c>
      <c r="E1" s="5">
        <v>2024</v>
      </c>
    </row>
    <row r="2" spans="1:14" ht="18.95" customHeight="1" x14ac:dyDescent="0.2">
      <c r="A2" s="7" t="s">
        <v>2</v>
      </c>
      <c r="B2" s="8"/>
      <c r="C2" s="9"/>
      <c r="D2" s="10" t="s">
        <v>3</v>
      </c>
      <c r="E2" s="11" t="s">
        <v>4</v>
      </c>
    </row>
    <row r="3" spans="1:14" ht="18.95" customHeight="1" x14ac:dyDescent="0.2">
      <c r="A3" s="12" t="s">
        <v>5</v>
      </c>
      <c r="B3" s="13"/>
      <c r="C3" s="14"/>
      <c r="D3" s="10" t="s">
        <v>6</v>
      </c>
      <c r="E3" s="15">
        <v>1</v>
      </c>
    </row>
    <row r="4" spans="1:14" ht="18.95" customHeight="1" thickBot="1" x14ac:dyDescent="0.25">
      <c r="A4" s="16" t="s">
        <v>7</v>
      </c>
      <c r="B4" s="17"/>
      <c r="C4" s="17"/>
      <c r="D4" s="17"/>
      <c r="E4" s="18"/>
    </row>
    <row r="5" spans="1:14" ht="15" customHeight="1" x14ac:dyDescent="0.2">
      <c r="A5" s="19" t="s">
        <v>8</v>
      </c>
      <c r="B5" s="20" t="s">
        <v>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6" customFormat="1" x14ac:dyDescent="0.2">
      <c r="A6" s="22"/>
      <c r="B6" s="23"/>
      <c r="C6" s="21"/>
    </row>
    <row r="7" spans="1:14" s="6" customFormat="1" x14ac:dyDescent="0.2">
      <c r="A7" s="24"/>
      <c r="B7" s="25" t="s">
        <v>10</v>
      </c>
    </row>
    <row r="8" spans="1:14" s="6" customFormat="1" x14ac:dyDescent="0.2">
      <c r="A8" s="24"/>
      <c r="B8" s="25"/>
    </row>
    <row r="9" spans="1:14" s="6" customFormat="1" x14ac:dyDescent="0.2">
      <c r="A9" s="26"/>
      <c r="B9" s="27" t="s">
        <v>11</v>
      </c>
    </row>
    <row r="10" spans="1:14" s="6" customFormat="1" x14ac:dyDescent="0.2">
      <c r="A10" s="28" t="s">
        <v>12</v>
      </c>
      <c r="B10" s="29" t="s">
        <v>13</v>
      </c>
    </row>
    <row r="11" spans="1:14" s="6" customFormat="1" x14ac:dyDescent="0.2">
      <c r="A11" s="28" t="s">
        <v>14</v>
      </c>
      <c r="B11" s="29" t="s">
        <v>15</v>
      </c>
    </row>
    <row r="12" spans="1:14" s="6" customFormat="1" x14ac:dyDescent="0.2">
      <c r="A12" s="28" t="s">
        <v>16</v>
      </c>
      <c r="B12" s="29" t="s">
        <v>17</v>
      </c>
    </row>
    <row r="13" spans="1:14" s="6" customFormat="1" x14ac:dyDescent="0.2">
      <c r="A13" s="28" t="s">
        <v>18</v>
      </c>
      <c r="B13" s="29" t="s">
        <v>19</v>
      </c>
    </row>
    <row r="14" spans="1:14" s="6" customFormat="1" x14ac:dyDescent="0.2">
      <c r="A14" s="28" t="s">
        <v>20</v>
      </c>
      <c r="B14" s="29" t="s">
        <v>21</v>
      </c>
    </row>
    <row r="15" spans="1:14" s="6" customFormat="1" x14ac:dyDescent="0.2">
      <c r="A15" s="28" t="s">
        <v>22</v>
      </c>
      <c r="B15" s="29" t="s">
        <v>23</v>
      </c>
    </row>
    <row r="16" spans="1:14" s="6" customFormat="1" x14ac:dyDescent="0.2">
      <c r="A16" s="28" t="s">
        <v>24</v>
      </c>
      <c r="B16" s="29" t="s">
        <v>25</v>
      </c>
    </row>
    <row r="17" spans="1:2" s="6" customFormat="1" x14ac:dyDescent="0.2">
      <c r="A17" s="28" t="s">
        <v>26</v>
      </c>
      <c r="B17" s="29" t="s">
        <v>27</v>
      </c>
    </row>
    <row r="18" spans="1:2" s="6" customFormat="1" x14ac:dyDescent="0.2">
      <c r="A18" s="28" t="s">
        <v>28</v>
      </c>
      <c r="B18" s="29" t="s">
        <v>29</v>
      </c>
    </row>
    <row r="19" spans="1:2" s="6" customFormat="1" x14ac:dyDescent="0.2">
      <c r="A19" s="28" t="s">
        <v>30</v>
      </c>
      <c r="B19" s="29" t="s">
        <v>31</v>
      </c>
    </row>
    <row r="20" spans="1:2" s="6" customFormat="1" x14ac:dyDescent="0.2">
      <c r="A20" s="28" t="s">
        <v>32</v>
      </c>
      <c r="B20" s="29" t="s">
        <v>33</v>
      </c>
    </row>
    <row r="21" spans="1:2" s="6" customFormat="1" x14ac:dyDescent="0.2">
      <c r="A21" s="28" t="s">
        <v>34</v>
      </c>
      <c r="B21" s="29" t="s">
        <v>35</v>
      </c>
    </row>
    <row r="22" spans="1:2" s="6" customFormat="1" x14ac:dyDescent="0.2">
      <c r="A22" s="28" t="s">
        <v>36</v>
      </c>
      <c r="B22" s="29" t="s">
        <v>37</v>
      </c>
    </row>
    <row r="23" spans="1:2" s="6" customFormat="1" x14ac:dyDescent="0.2">
      <c r="A23" s="28" t="s">
        <v>38</v>
      </c>
      <c r="B23" s="29" t="s">
        <v>39</v>
      </c>
    </row>
    <row r="24" spans="1:2" s="6" customFormat="1" x14ac:dyDescent="0.2">
      <c r="A24" s="28" t="s">
        <v>40</v>
      </c>
      <c r="B24" s="29" t="s">
        <v>41</v>
      </c>
    </row>
    <row r="25" spans="1:2" s="6" customFormat="1" x14ac:dyDescent="0.2">
      <c r="A25" s="28" t="s">
        <v>42</v>
      </c>
      <c r="B25" s="29" t="s">
        <v>43</v>
      </c>
    </row>
    <row r="26" spans="1:2" s="6" customFormat="1" x14ac:dyDescent="0.2">
      <c r="A26" s="28" t="s">
        <v>44</v>
      </c>
      <c r="B26" s="29" t="s">
        <v>45</v>
      </c>
    </row>
    <row r="27" spans="1:2" s="6" customFormat="1" x14ac:dyDescent="0.2">
      <c r="A27" s="28" t="s">
        <v>46</v>
      </c>
      <c r="B27" s="29" t="s">
        <v>47</v>
      </c>
    </row>
    <row r="28" spans="1:2" s="6" customFormat="1" x14ac:dyDescent="0.2">
      <c r="A28" s="28" t="s">
        <v>48</v>
      </c>
      <c r="B28" s="29" t="s">
        <v>49</v>
      </c>
    </row>
    <row r="29" spans="1:2" s="6" customFormat="1" x14ac:dyDescent="0.2">
      <c r="A29" s="28" t="s">
        <v>50</v>
      </c>
      <c r="B29" s="29" t="s">
        <v>51</v>
      </c>
    </row>
    <row r="30" spans="1:2" s="6" customFormat="1" x14ac:dyDescent="0.2">
      <c r="A30" s="28" t="s">
        <v>52</v>
      </c>
      <c r="B30" s="29" t="s">
        <v>53</v>
      </c>
    </row>
    <row r="31" spans="1:2" s="6" customFormat="1" x14ac:dyDescent="0.2">
      <c r="A31" s="28" t="s">
        <v>54</v>
      </c>
      <c r="B31" s="29" t="s">
        <v>55</v>
      </c>
    </row>
    <row r="32" spans="1:2" s="6" customFormat="1" x14ac:dyDescent="0.2">
      <c r="A32" s="28" t="s">
        <v>56</v>
      </c>
      <c r="B32" s="29" t="s">
        <v>57</v>
      </c>
    </row>
    <row r="33" spans="1:2" s="6" customFormat="1" x14ac:dyDescent="0.2">
      <c r="A33" s="24"/>
      <c r="B33" s="27"/>
    </row>
    <row r="34" spans="1:2" s="6" customFormat="1" x14ac:dyDescent="0.2">
      <c r="A34" s="30" t="s">
        <v>58</v>
      </c>
      <c r="B34" s="29" t="s">
        <v>59</v>
      </c>
    </row>
    <row r="35" spans="1:2" s="6" customFormat="1" x14ac:dyDescent="0.2">
      <c r="A35" s="30" t="s">
        <v>60</v>
      </c>
      <c r="B35" s="29" t="s">
        <v>61</v>
      </c>
    </row>
    <row r="36" spans="1:2" s="6" customFormat="1" x14ac:dyDescent="0.2">
      <c r="A36" s="24"/>
      <c r="B36" s="31"/>
    </row>
    <row r="37" spans="1:2" s="6" customFormat="1" x14ac:dyDescent="0.2">
      <c r="A37" s="24"/>
      <c r="B37" s="25" t="s">
        <v>62</v>
      </c>
    </row>
    <row r="38" spans="1:2" s="6" customFormat="1" x14ac:dyDescent="0.2">
      <c r="A38" s="24" t="s">
        <v>63</v>
      </c>
      <c r="B38" s="29" t="s">
        <v>64</v>
      </c>
    </row>
    <row r="39" spans="1:2" s="6" customFormat="1" x14ac:dyDescent="0.2">
      <c r="A39" s="24"/>
      <c r="B39" s="29" t="s">
        <v>65</v>
      </c>
    </row>
    <row r="40" spans="1:2" s="6" customFormat="1" x14ac:dyDescent="0.2">
      <c r="A40" s="24"/>
      <c r="B40" s="32" t="s">
        <v>66</v>
      </c>
    </row>
    <row r="41" spans="1:2" s="6" customFormat="1" x14ac:dyDescent="0.2">
      <c r="A41" s="24"/>
      <c r="B41" s="32" t="s">
        <v>67</v>
      </c>
    </row>
    <row r="42" spans="1:2" s="6" customFormat="1" x14ac:dyDescent="0.2">
      <c r="A42" s="24"/>
      <c r="B42" s="29"/>
    </row>
    <row r="43" spans="1:2" s="6" customFormat="1" ht="12" thickBot="1" x14ac:dyDescent="0.25">
      <c r="A43" s="33"/>
      <c r="B43" s="34"/>
    </row>
    <row r="44" spans="1:2" s="6" customFormat="1" x14ac:dyDescent="0.2"/>
    <row r="45" spans="1:2" s="6" customFormat="1" x14ac:dyDescent="0.2"/>
    <row r="46" spans="1:2" s="6" customFormat="1" x14ac:dyDescent="0.2">
      <c r="B46" s="6" t="s">
        <v>68</v>
      </c>
    </row>
    <row r="47" spans="1:2" s="6" customFormat="1" x14ac:dyDescent="0.2"/>
    <row r="48" spans="1:2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pans="1:2" s="6" customFormat="1" x14ac:dyDescent="0.2"/>
    <row r="82" spans="1:2" s="6" customFormat="1" x14ac:dyDescent="0.2"/>
    <row r="83" spans="1:2" s="6" customFormat="1" x14ac:dyDescent="0.2"/>
    <row r="84" spans="1:2" s="6" customFormat="1" x14ac:dyDescent="0.2"/>
    <row r="85" spans="1:2" s="6" customFormat="1" x14ac:dyDescent="0.2"/>
    <row r="86" spans="1:2" s="6" customFormat="1" x14ac:dyDescent="0.2">
      <c r="A86" s="35"/>
      <c r="B86" s="3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F10FB511-9D66-480F-A977-652B7BA5E703}">
      <formula1>"1, 2, 3, 4"</formula1>
    </dataValidation>
  </dataValidations>
  <hyperlinks>
    <hyperlink ref="A28:B28" location="VHP!A6" display="VHP-01" xr:uid="{E23C2ECF-B5ED-49DB-A1C3-81528FE79E74}"/>
    <hyperlink ref="A29:B29" location="VHP!A12" display="VHP-02" xr:uid="{07739B31-2487-446A-AFB9-B9465F7E8E38}"/>
    <hyperlink ref="A30:B30" location="EFE!A6" display="EFE-01" xr:uid="{C96AF404-AD90-4323-89D6-75ACA5FA21F6}"/>
    <hyperlink ref="A31:B31" location="EFE!A18" display="EFE-02" xr:uid="{56D952D5-7FE5-42C1-9164-E3CA5BCFBB9B}"/>
    <hyperlink ref="A32:B32" location="EFE!A44" display="EFE-03" xr:uid="{0EA28EF2-7E1E-4313-A9E6-82C553548ABF}"/>
    <hyperlink ref="A34:B34" location="Conciliacion_Ig!B6" display="Conciliacion_Ig" xr:uid="{8C1245D5-1B66-4DB1-B9F6-6EBC1E9262A5}"/>
    <hyperlink ref="A35:B35" location="Conciliacion_Eg!B5" display="Conciliacion_Eg" xr:uid="{E856BE28-7615-480F-B4D7-313BEF6135CB}"/>
    <hyperlink ref="B38" location="Memoria!A8" display="CONTABLES" xr:uid="{BF8090C1-1F14-430A-932C-B3CA80EBD04A}"/>
    <hyperlink ref="B39" location="Memoria!A35" display="PRESUPUESTALES" xr:uid="{5DD06ECF-3CD3-419B-A7AC-2FAB1E0DB2BC}"/>
    <hyperlink ref="B11" location="ACT!A56" display="PARTICIPACIONES, APORTACIONES, CONVENIOS, INCENTIVOS…" xr:uid="{622D4ACD-2A1F-42CE-8795-1E1E612047A0}"/>
    <hyperlink ref="B12" location="ACT!A71" display="OTROS INGRESOS Y BENEFICIOS" xr:uid="{CEA637CD-A888-4426-88E4-75ACB86EA45B}"/>
    <hyperlink ref="B13" location="ACT!A96" display="GASTOS Y OTRAS PERDIDAS" xr:uid="{B78FDDCB-CAA6-4F19-A4D2-EF402EC3C04A}"/>
    <hyperlink ref="B14" location="ESF!A6" display="FONDOS CON AFECTACIÓN ESPECÍFICA E INVERSIONES FINANCIERAS" xr:uid="{284A0B5D-4606-45B7-A655-75687F2246E1}"/>
    <hyperlink ref="B15" location="ESF!A13" display="CONTRIBUCIONES POR RECUPERAR" xr:uid="{5C98A37E-D754-492E-9DFE-91B2C9FFF01F}"/>
    <hyperlink ref="B16" location="ESF!A18" display="CONTRIBUCIONES POR RECUPERAR CORTO PLAZO" xr:uid="{E9B21BD7-C33C-4FCB-A787-475D0B30AFE0}"/>
    <hyperlink ref="B17" location="ESF!A30" display="BIENES DISPONIBLES PARA SU TRANSFORMACIÓN ESTIMACIONES Y DETERIOROS (INVENTARIOS)" xr:uid="{F9502D25-1794-459A-AB39-0C81EEBE578A}"/>
    <hyperlink ref="B18" location="ESF!A39" display="ALMACENES" xr:uid="{EAD93F6D-830F-4060-8673-0AA0816A6D82}"/>
    <hyperlink ref="B19" location="ESF!A44" display="FIDEICOMISOS, MANDATOS Y CONTRATOS ANÁLOGOS" xr:uid="{B8139A2F-98F9-436E-A335-E2C208536754}"/>
    <hyperlink ref="B20" location="ESF!A48" display="PARTICIPACIONES Y APORTACIONES DE CAPITAL" xr:uid="{BCD9CF63-F061-4DFD-81EA-FC2004DF2BB5}"/>
    <hyperlink ref="B21" location="ESF!A52" display="BIENES MUEBLES E INMUEBLES" xr:uid="{F9EAFD5E-6BC3-4E49-8122-D4E99008F684}"/>
    <hyperlink ref="B22" location="ESF!A72" display="INTANGIBLES Y DIFERIDOS" xr:uid="{E55AE6AF-81E7-43EE-9831-CA0FAA6FE090}"/>
    <hyperlink ref="B24" location="ESF!A94" display="OTROS ACTIVOS" xr:uid="{F7E4D732-445B-4A3F-8105-F121EAC474F6}"/>
    <hyperlink ref="B25" location="ESF!A108" display="CUENTAS Y DOCUMENTOS POR PAGAR" xr:uid="{E2BF9686-A507-43E1-B36A-89B64EC4B97F}"/>
    <hyperlink ref="B26" location="ESF!A125" display="FONDOS Y BIENES DE TERCEROS" xr:uid="{77E2277B-5DDF-4830-A8AC-951EF14708BF}"/>
    <hyperlink ref="B27" location="ESF!A142" display="OTROS PASIVOS CIRCULANTES" xr:uid="{B2A86176-5E0F-4A2A-BFCD-DD1D753622BE}"/>
    <hyperlink ref="B10" location="ACT!A8" display="INGRESOS DE GESTION" xr:uid="{19AF2B3A-AE86-4DA6-BDAB-A49AF2E28DC9}"/>
    <hyperlink ref="A10" location="ACT!A6" display="ACT!A6" xr:uid="{6C35A7A2-35C0-4C74-9894-9187B18A63ED}"/>
    <hyperlink ref="A11" location="ACT!A91" display="ACT!A91" xr:uid="{41167163-210C-45AC-B9BE-4D7DC6E10D6F}"/>
    <hyperlink ref="A12" location="ESF!A6" display="ESF!A6" xr:uid="{2A9AA1F3-B419-4D27-B05B-12A04D1528F7}"/>
    <hyperlink ref="A13" location="ESF!A12" display="ESF!A12" xr:uid="{45DE5C1B-318D-4966-B39E-CEA72A83A221}"/>
    <hyperlink ref="A14" location="ESF!A17" display="ESF!A17" xr:uid="{C56456FC-287D-45A1-9B3B-8262058EB4A8}"/>
    <hyperlink ref="A15" location="ESF!A29" display="ESF!A29" xr:uid="{1AF804B0-15E9-4D99-8D0C-8F5B88156A35}"/>
    <hyperlink ref="A16" location="ESF!A38" display="ESF!A38" xr:uid="{57F2A6E3-B71A-46E0-B6B5-453372244590}"/>
    <hyperlink ref="A17" location="ESF!A43" display="ESF!A43" xr:uid="{8E2355E8-7643-47EA-B9E3-C0AB21E906EC}"/>
    <hyperlink ref="A18" location="ESF!A47" display="ESF!A47" xr:uid="{735EE929-1736-4EF5-B576-C031AFF5EA8B}"/>
    <hyperlink ref="A19" location="ESF!A53" display="ESF!A53" xr:uid="{4EC9E8FA-812B-41E1-964E-0FFC72ACA260}"/>
    <hyperlink ref="A20" location="ESF!A76" display="ESF!A76" xr:uid="{00D2F671-B40D-4629-B2E3-F597C7255E67}"/>
    <hyperlink ref="A21" location="ESF!A92" display="ESF!A92" xr:uid="{20B53D23-0359-4EA7-BB14-6E36EF771D52}"/>
    <hyperlink ref="A22" location="ESF!A98" display="ESF!A98" xr:uid="{DC05C274-A233-4C32-9461-10C9A7D4804D}"/>
    <hyperlink ref="A23" location="ESF!A109" display="ESF!A109" xr:uid="{976DB5A5-6DA5-4A02-8E16-97A5BDBBE6C4}"/>
    <hyperlink ref="A24" location="ESF!A126" display="ESF!A126" xr:uid="{8E80506B-19AF-443B-9370-76E396BD53CF}"/>
    <hyperlink ref="A25" location="ESF!A143" display="ESF!A143" xr:uid="{7A96FFB6-13B8-4AF1-8E8B-EF89CABA0519}"/>
    <hyperlink ref="A26" location="ESF!A151" display="ESF!A151" xr:uid="{F8CC34AC-C483-443F-9AE1-879F4A2BE699}"/>
    <hyperlink ref="A27" location="ESF!A156" display="ESF!A156" xr:uid="{B80FAB4F-5481-4503-86F2-DF229E9210A9}"/>
    <hyperlink ref="A28" location="VHP!A6" display="VHP!A6" xr:uid="{6D8DA15D-E62C-4CFE-86EC-6943959D18B2}"/>
    <hyperlink ref="A29" location="VHP!A12" display="VHP!A12" xr:uid="{91CA0409-7731-483C-8623-57CC4DF82286}"/>
    <hyperlink ref="A30" location="EFE!A6" display="EFE!A6" xr:uid="{D27C6E66-8D04-4D0D-9D20-0D0B0378C2A9}"/>
    <hyperlink ref="A31" location="EFE!A18" display="EFE!A18" xr:uid="{5CF5903D-9AA4-4275-A5F5-FA75D0E3ED94}"/>
    <hyperlink ref="A32" location="EFE!A45" display="EFE!A45" xr:uid="{8C097B5E-746A-451A-BFCC-08FE001FFB81}"/>
    <hyperlink ref="B40" location="Memoria!B38" display="Memoria!B38" xr:uid="{42363EA8-0058-4672-A53A-BE193D670E14}"/>
    <hyperlink ref="B41" location="Memoria!B48" display="Memoria!B48" xr:uid="{F66FEEB8-EB26-4A82-8D88-05508990C82F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1B3C-388E-41D2-B727-F9958E08239E}">
  <sheetPr>
    <tabColor rgb="FFFFC000"/>
    <pageSetUpPr fitToPage="1"/>
  </sheetPr>
  <dimension ref="A1:E218"/>
  <sheetViews>
    <sheetView showGridLines="0" topLeftCell="A61" zoomScaleNormal="100" workbookViewId="0">
      <selection activeCell="F28" sqref="F28"/>
    </sheetView>
  </sheetViews>
  <sheetFormatPr baseColWidth="10" defaultColWidth="10.6640625" defaultRowHeight="11.25" x14ac:dyDescent="0.2"/>
  <cols>
    <col min="1" max="1" width="11.6640625" style="43" customWidth="1"/>
    <col min="2" max="2" width="96.83203125" style="43" customWidth="1"/>
    <col min="3" max="3" width="21.6640625" style="43" customWidth="1"/>
    <col min="4" max="4" width="18.33203125" style="43" customWidth="1"/>
    <col min="5" max="5" width="13.83203125" style="43" bestFit="1" customWidth="1"/>
    <col min="6" max="16384" width="10.6640625" style="43"/>
  </cols>
  <sheetData>
    <row r="1" spans="1:5" s="40" customFormat="1" ht="11.25" customHeight="1" x14ac:dyDescent="0.25">
      <c r="A1" s="36" t="str">
        <f>[1]ESF!A1</f>
        <v>Nombre del Ente Público</v>
      </c>
      <c r="B1" s="37"/>
      <c r="C1" s="37"/>
      <c r="D1" s="38" t="s">
        <v>69</v>
      </c>
      <c r="E1" s="39">
        <f>'[1]Notas a los Edos Financieros'!D1</f>
        <v>2024</v>
      </c>
    </row>
    <row r="2" spans="1:5" s="41" customFormat="1" ht="11.25" customHeight="1" x14ac:dyDescent="0.25">
      <c r="A2" s="36" t="s">
        <v>70</v>
      </c>
      <c r="B2" s="37"/>
      <c r="C2" s="37"/>
      <c r="D2" s="38" t="s">
        <v>71</v>
      </c>
      <c r="E2" s="39" t="str">
        <f>'[1]Notas a los Edos Financieros'!D2</f>
        <v>Trimestral</v>
      </c>
    </row>
    <row r="3" spans="1:5" s="41" customFormat="1" ht="11.25" customHeight="1" x14ac:dyDescent="0.25">
      <c r="A3" s="36" t="s">
        <v>72</v>
      </c>
      <c r="B3" s="37"/>
      <c r="C3" s="37"/>
      <c r="D3" s="38" t="s">
        <v>73</v>
      </c>
      <c r="E3" s="39">
        <f>'[1]Notas a los Edos Financieros'!D3</f>
        <v>1</v>
      </c>
    </row>
    <row r="4" spans="1:5" ht="11.25" customHeight="1" x14ac:dyDescent="0.25">
      <c r="A4" s="36" t="s">
        <v>7</v>
      </c>
      <c r="B4" s="37"/>
      <c r="C4" s="37"/>
      <c r="D4" s="42"/>
      <c r="E4" s="42"/>
    </row>
    <row r="5" spans="1:5" x14ac:dyDescent="0.2">
      <c r="A5" s="44" t="s">
        <v>74</v>
      </c>
      <c r="B5" s="45"/>
      <c r="C5" s="45"/>
      <c r="D5" s="46"/>
      <c r="E5" s="45"/>
    </row>
    <row r="6" spans="1:5" ht="9.75" customHeight="1" x14ac:dyDescent="0.2">
      <c r="A6" s="47"/>
      <c r="B6" s="47"/>
      <c r="C6" s="47"/>
      <c r="D6" s="48"/>
      <c r="E6" s="47"/>
    </row>
    <row r="7" spans="1:5" ht="9.75" customHeight="1" x14ac:dyDescent="0.2">
      <c r="A7" s="45" t="s">
        <v>75</v>
      </c>
      <c r="B7" s="45"/>
      <c r="C7" s="45"/>
      <c r="D7" s="46"/>
      <c r="E7" s="45"/>
    </row>
    <row r="8" spans="1:5" ht="9.75" customHeight="1" x14ac:dyDescent="0.2">
      <c r="A8" s="49" t="s">
        <v>76</v>
      </c>
      <c r="B8" s="49" t="s">
        <v>77</v>
      </c>
      <c r="C8" s="50" t="s">
        <v>78</v>
      </c>
      <c r="D8" s="51" t="s">
        <v>79</v>
      </c>
      <c r="E8" s="50" t="s">
        <v>80</v>
      </c>
    </row>
    <row r="9" spans="1:5" ht="9.75" customHeight="1" x14ac:dyDescent="0.2">
      <c r="A9" s="52">
        <v>4000</v>
      </c>
      <c r="B9" s="53" t="s">
        <v>13</v>
      </c>
      <c r="C9" s="54">
        <v>11685265.560000001</v>
      </c>
      <c r="D9" s="55"/>
      <c r="E9" s="47"/>
    </row>
    <row r="10" spans="1:5" ht="9.75" customHeight="1" x14ac:dyDescent="0.2">
      <c r="A10" s="52">
        <v>4100</v>
      </c>
      <c r="B10" s="53" t="s">
        <v>81</v>
      </c>
      <c r="C10" s="54">
        <v>11685265.560000001</v>
      </c>
      <c r="D10" s="55"/>
      <c r="E10" s="47"/>
    </row>
    <row r="11" spans="1:5" ht="9.75" customHeight="1" x14ac:dyDescent="0.2">
      <c r="A11" s="52">
        <v>4110</v>
      </c>
      <c r="B11" s="53" t="s">
        <v>82</v>
      </c>
      <c r="C11" s="54">
        <v>0</v>
      </c>
      <c r="D11" s="55" t="str">
        <f t="shared" ref="D11:D20" si="0">IFERROR(C11/$C$12,"")</f>
        <v/>
      </c>
      <c r="E11" s="47"/>
    </row>
    <row r="12" spans="1:5" ht="9.75" customHeight="1" x14ac:dyDescent="0.2">
      <c r="A12" s="56">
        <v>4111</v>
      </c>
      <c r="B12" s="57" t="s">
        <v>83</v>
      </c>
      <c r="C12" s="58">
        <v>0</v>
      </c>
      <c r="D12" s="55" t="str">
        <f t="shared" si="0"/>
        <v/>
      </c>
      <c r="E12" s="47"/>
    </row>
    <row r="13" spans="1:5" ht="9.75" customHeight="1" x14ac:dyDescent="0.2">
      <c r="A13" s="56">
        <v>4112</v>
      </c>
      <c r="B13" s="57" t="s">
        <v>84</v>
      </c>
      <c r="C13" s="58">
        <v>0</v>
      </c>
      <c r="D13" s="55" t="str">
        <f t="shared" si="0"/>
        <v/>
      </c>
      <c r="E13" s="47"/>
    </row>
    <row r="14" spans="1:5" ht="9.75" customHeight="1" x14ac:dyDescent="0.2">
      <c r="A14" s="56">
        <v>4113</v>
      </c>
      <c r="B14" s="57" t="s">
        <v>85</v>
      </c>
      <c r="C14" s="58">
        <v>0</v>
      </c>
      <c r="D14" s="55" t="str">
        <f t="shared" si="0"/>
        <v/>
      </c>
      <c r="E14" s="47"/>
    </row>
    <row r="15" spans="1:5" ht="9.75" customHeight="1" x14ac:dyDescent="0.2">
      <c r="A15" s="56">
        <v>4114</v>
      </c>
      <c r="B15" s="57" t="s">
        <v>86</v>
      </c>
      <c r="C15" s="58">
        <v>0</v>
      </c>
      <c r="D15" s="55" t="str">
        <f t="shared" si="0"/>
        <v/>
      </c>
      <c r="E15" s="47"/>
    </row>
    <row r="16" spans="1:5" ht="9.75" customHeight="1" x14ac:dyDescent="0.2">
      <c r="A16" s="56">
        <v>4115</v>
      </c>
      <c r="B16" s="57" t="s">
        <v>87</v>
      </c>
      <c r="C16" s="58">
        <v>0</v>
      </c>
      <c r="D16" s="55" t="str">
        <f t="shared" si="0"/>
        <v/>
      </c>
      <c r="E16" s="47"/>
    </row>
    <row r="17" spans="1:5" ht="9.75" customHeight="1" x14ac:dyDescent="0.2">
      <c r="A17" s="56">
        <v>4116</v>
      </c>
      <c r="B17" s="57" t="s">
        <v>88</v>
      </c>
      <c r="C17" s="58">
        <v>0</v>
      </c>
      <c r="D17" s="55" t="str">
        <f t="shared" si="0"/>
        <v/>
      </c>
      <c r="E17" s="47"/>
    </row>
    <row r="18" spans="1:5" ht="9.75" customHeight="1" x14ac:dyDescent="0.2">
      <c r="A18" s="56">
        <v>4117</v>
      </c>
      <c r="B18" s="57" t="s">
        <v>89</v>
      </c>
      <c r="C18" s="58">
        <v>0</v>
      </c>
      <c r="D18" s="55" t="str">
        <f t="shared" si="0"/>
        <v/>
      </c>
      <c r="E18" s="47"/>
    </row>
    <row r="19" spans="1:5" ht="9.75" customHeight="1" x14ac:dyDescent="0.2">
      <c r="A19" s="56">
        <v>4118</v>
      </c>
      <c r="B19" s="59" t="s">
        <v>90</v>
      </c>
      <c r="C19" s="58">
        <v>0</v>
      </c>
      <c r="D19" s="55" t="str">
        <f t="shared" si="0"/>
        <v/>
      </c>
      <c r="E19" s="47"/>
    </row>
    <row r="20" spans="1:5" ht="9.75" customHeight="1" x14ac:dyDescent="0.2">
      <c r="A20" s="56">
        <v>4119</v>
      </c>
      <c r="B20" s="57" t="s">
        <v>91</v>
      </c>
      <c r="C20" s="58">
        <v>0</v>
      </c>
      <c r="D20" s="55" t="str">
        <f t="shared" si="0"/>
        <v/>
      </c>
      <c r="E20" s="47"/>
    </row>
    <row r="21" spans="1:5" ht="9.75" customHeight="1" x14ac:dyDescent="0.2">
      <c r="A21" s="52">
        <v>4120</v>
      </c>
      <c r="B21" s="53" t="s">
        <v>92</v>
      </c>
      <c r="C21" s="54">
        <v>0</v>
      </c>
      <c r="D21" s="55" t="str">
        <f t="shared" ref="D21:D26" si="1">IFERROR(C21/$C$21,"")</f>
        <v/>
      </c>
      <c r="E21" s="47"/>
    </row>
    <row r="22" spans="1:5" ht="9.75" customHeight="1" x14ac:dyDescent="0.2">
      <c r="A22" s="56">
        <v>4121</v>
      </c>
      <c r="B22" s="57" t="s">
        <v>93</v>
      </c>
      <c r="C22" s="58">
        <v>0</v>
      </c>
      <c r="D22" s="55" t="str">
        <f t="shared" si="1"/>
        <v/>
      </c>
      <c r="E22" s="47"/>
    </row>
    <row r="23" spans="1:5" ht="9.75" customHeight="1" x14ac:dyDescent="0.2">
      <c r="A23" s="56">
        <v>4122</v>
      </c>
      <c r="B23" s="57" t="s">
        <v>94</v>
      </c>
      <c r="C23" s="58">
        <v>0</v>
      </c>
      <c r="D23" s="55" t="str">
        <f t="shared" si="1"/>
        <v/>
      </c>
      <c r="E23" s="47"/>
    </row>
    <row r="24" spans="1:5" ht="9.75" customHeight="1" x14ac:dyDescent="0.2">
      <c r="A24" s="56">
        <v>4123</v>
      </c>
      <c r="B24" s="57" t="s">
        <v>95</v>
      </c>
      <c r="C24" s="58">
        <v>0</v>
      </c>
      <c r="D24" s="55" t="str">
        <f t="shared" si="1"/>
        <v/>
      </c>
      <c r="E24" s="47"/>
    </row>
    <row r="25" spans="1:5" ht="9.75" customHeight="1" x14ac:dyDescent="0.2">
      <c r="A25" s="56">
        <v>4124</v>
      </c>
      <c r="B25" s="57" t="s">
        <v>96</v>
      </c>
      <c r="C25" s="58">
        <v>0</v>
      </c>
      <c r="D25" s="55" t="str">
        <f t="shared" si="1"/>
        <v/>
      </c>
      <c r="E25" s="47"/>
    </row>
    <row r="26" spans="1:5" ht="9.75" customHeight="1" x14ac:dyDescent="0.2">
      <c r="A26" s="56">
        <v>4129</v>
      </c>
      <c r="B26" s="57" t="s">
        <v>97</v>
      </c>
      <c r="C26" s="58">
        <v>0</v>
      </c>
      <c r="D26" s="55" t="str">
        <f t="shared" si="1"/>
        <v/>
      </c>
      <c r="E26" s="47"/>
    </row>
    <row r="27" spans="1:5" ht="9.75" customHeight="1" x14ac:dyDescent="0.2">
      <c r="A27" s="52">
        <v>4130</v>
      </c>
      <c r="B27" s="53" t="s">
        <v>98</v>
      </c>
      <c r="C27" s="54">
        <v>0</v>
      </c>
      <c r="D27" s="55" t="str">
        <f t="shared" ref="D27:D29" si="2">IFERROR(C27/$C$27,"")</f>
        <v/>
      </c>
      <c r="E27" s="47"/>
    </row>
    <row r="28" spans="1:5" ht="9.75" customHeight="1" x14ac:dyDescent="0.2">
      <c r="A28" s="56">
        <v>4131</v>
      </c>
      <c r="B28" s="57" t="s">
        <v>99</v>
      </c>
      <c r="C28" s="58">
        <v>0</v>
      </c>
      <c r="D28" s="55" t="str">
        <f t="shared" si="2"/>
        <v/>
      </c>
      <c r="E28" s="47"/>
    </row>
    <row r="29" spans="1:5" ht="9.75" customHeight="1" x14ac:dyDescent="0.2">
      <c r="A29" s="56">
        <v>4132</v>
      </c>
      <c r="B29" s="59" t="s">
        <v>100</v>
      </c>
      <c r="C29" s="58">
        <v>0</v>
      </c>
      <c r="D29" s="55" t="str">
        <f t="shared" si="2"/>
        <v/>
      </c>
      <c r="E29" s="47"/>
    </row>
    <row r="30" spans="1:5" ht="9.75" customHeight="1" x14ac:dyDescent="0.2">
      <c r="A30" s="52">
        <v>4140</v>
      </c>
      <c r="B30" s="53" t="s">
        <v>101</v>
      </c>
      <c r="C30" s="54">
        <v>0</v>
      </c>
      <c r="D30" s="55" t="str">
        <f t="shared" ref="D30:D35" si="3">IFERROR(C30/$C$30,"")</f>
        <v/>
      </c>
      <c r="E30" s="47"/>
    </row>
    <row r="31" spans="1:5" ht="9.75" customHeight="1" x14ac:dyDescent="0.2">
      <c r="A31" s="56">
        <v>4141</v>
      </c>
      <c r="B31" s="57" t="s">
        <v>102</v>
      </c>
      <c r="C31" s="58">
        <v>0</v>
      </c>
      <c r="D31" s="55" t="str">
        <f t="shared" si="3"/>
        <v/>
      </c>
      <c r="E31" s="47"/>
    </row>
    <row r="32" spans="1:5" ht="9.75" customHeight="1" x14ac:dyDescent="0.2">
      <c r="A32" s="56">
        <v>4143</v>
      </c>
      <c r="B32" s="57" t="s">
        <v>103</v>
      </c>
      <c r="C32" s="58">
        <v>0</v>
      </c>
      <c r="D32" s="55" t="str">
        <f t="shared" si="3"/>
        <v/>
      </c>
      <c r="E32" s="47"/>
    </row>
    <row r="33" spans="1:5" ht="9.75" customHeight="1" x14ac:dyDescent="0.2">
      <c r="A33" s="56">
        <v>4144</v>
      </c>
      <c r="B33" s="57" t="s">
        <v>104</v>
      </c>
      <c r="C33" s="58">
        <v>0</v>
      </c>
      <c r="D33" s="55" t="str">
        <f t="shared" si="3"/>
        <v/>
      </c>
      <c r="E33" s="47"/>
    </row>
    <row r="34" spans="1:5" ht="9.75" customHeight="1" x14ac:dyDescent="0.2">
      <c r="A34" s="56">
        <v>4145</v>
      </c>
      <c r="B34" s="59" t="s">
        <v>105</v>
      </c>
      <c r="C34" s="58">
        <v>0</v>
      </c>
      <c r="D34" s="55" t="str">
        <f t="shared" si="3"/>
        <v/>
      </c>
      <c r="E34" s="47"/>
    </row>
    <row r="35" spans="1:5" ht="9.75" customHeight="1" x14ac:dyDescent="0.2">
      <c r="A35" s="56">
        <v>4149</v>
      </c>
      <c r="B35" s="57" t="s">
        <v>106</v>
      </c>
      <c r="C35" s="58">
        <v>0</v>
      </c>
      <c r="D35" s="55" t="str">
        <f t="shared" si="3"/>
        <v/>
      </c>
      <c r="E35" s="47"/>
    </row>
    <row r="36" spans="1:5" ht="9.75" customHeight="1" x14ac:dyDescent="0.2">
      <c r="A36" s="52">
        <v>4150</v>
      </c>
      <c r="B36" s="53" t="s">
        <v>107</v>
      </c>
      <c r="C36" s="54">
        <v>0</v>
      </c>
      <c r="D36" s="55" t="str">
        <f t="shared" ref="D36:D38" si="4">IFERROR(C36/$C$36,"")</f>
        <v/>
      </c>
      <c r="E36" s="47"/>
    </row>
    <row r="37" spans="1:5" ht="9.75" customHeight="1" x14ac:dyDescent="0.2">
      <c r="A37" s="56">
        <v>4151</v>
      </c>
      <c r="B37" s="57" t="s">
        <v>107</v>
      </c>
      <c r="C37" s="58">
        <v>0</v>
      </c>
      <c r="D37" s="55" t="str">
        <f t="shared" si="4"/>
        <v/>
      </c>
      <c r="E37" s="47"/>
    </row>
    <row r="38" spans="1:5" ht="9.75" customHeight="1" x14ac:dyDescent="0.2">
      <c r="A38" s="56">
        <v>4154</v>
      </c>
      <c r="B38" s="59" t="s">
        <v>108</v>
      </c>
      <c r="C38" s="58">
        <v>0</v>
      </c>
      <c r="D38" s="55" t="str">
        <f t="shared" si="4"/>
        <v/>
      </c>
      <c r="E38" s="47"/>
    </row>
    <row r="39" spans="1:5" ht="9.75" customHeight="1" x14ac:dyDescent="0.2">
      <c r="A39" s="52">
        <v>4160</v>
      </c>
      <c r="B39" s="53" t="s">
        <v>109</v>
      </c>
      <c r="C39" s="54">
        <v>0</v>
      </c>
      <c r="D39" s="55" t="str">
        <f t="shared" ref="D39:D47" si="5">IFERROR(C39/$C$39,"")</f>
        <v/>
      </c>
      <c r="E39" s="47"/>
    </row>
    <row r="40" spans="1:5" ht="9.75" customHeight="1" x14ac:dyDescent="0.2">
      <c r="A40" s="56">
        <v>4161</v>
      </c>
      <c r="B40" s="57" t="s">
        <v>110</v>
      </c>
      <c r="C40" s="58">
        <v>0</v>
      </c>
      <c r="D40" s="55" t="str">
        <f t="shared" si="5"/>
        <v/>
      </c>
      <c r="E40" s="47"/>
    </row>
    <row r="41" spans="1:5" ht="9.75" customHeight="1" x14ac:dyDescent="0.2">
      <c r="A41" s="56">
        <v>4162</v>
      </c>
      <c r="B41" s="57" t="s">
        <v>111</v>
      </c>
      <c r="C41" s="58">
        <v>0</v>
      </c>
      <c r="D41" s="55" t="str">
        <f t="shared" si="5"/>
        <v/>
      </c>
      <c r="E41" s="47"/>
    </row>
    <row r="42" spans="1:5" ht="9.75" customHeight="1" x14ac:dyDescent="0.2">
      <c r="A42" s="56">
        <v>4163</v>
      </c>
      <c r="B42" s="57" t="s">
        <v>112</v>
      </c>
      <c r="C42" s="58">
        <v>0</v>
      </c>
      <c r="D42" s="55" t="str">
        <f t="shared" si="5"/>
        <v/>
      </c>
      <c r="E42" s="47"/>
    </row>
    <row r="43" spans="1:5" ht="9.75" customHeight="1" x14ac:dyDescent="0.2">
      <c r="A43" s="56">
        <v>4164</v>
      </c>
      <c r="B43" s="57" t="s">
        <v>113</v>
      </c>
      <c r="C43" s="58">
        <v>0</v>
      </c>
      <c r="D43" s="55" t="str">
        <f t="shared" si="5"/>
        <v/>
      </c>
      <c r="E43" s="47"/>
    </row>
    <row r="44" spans="1:5" ht="9.75" customHeight="1" x14ac:dyDescent="0.2">
      <c r="A44" s="56">
        <v>4165</v>
      </c>
      <c r="B44" s="57" t="s">
        <v>114</v>
      </c>
      <c r="C44" s="58">
        <v>0</v>
      </c>
      <c r="D44" s="55" t="str">
        <f t="shared" si="5"/>
        <v/>
      </c>
      <c r="E44" s="47"/>
    </row>
    <row r="45" spans="1:5" ht="9.75" customHeight="1" x14ac:dyDescent="0.2">
      <c r="A45" s="56">
        <v>4166</v>
      </c>
      <c r="B45" s="59" t="s">
        <v>115</v>
      </c>
      <c r="C45" s="58">
        <v>0</v>
      </c>
      <c r="D45" s="55" t="str">
        <f t="shared" si="5"/>
        <v/>
      </c>
      <c r="E45" s="47"/>
    </row>
    <row r="46" spans="1:5" ht="9.75" customHeight="1" x14ac:dyDescent="0.2">
      <c r="A46" s="56">
        <v>4168</v>
      </c>
      <c r="B46" s="57" t="s">
        <v>116</v>
      </c>
      <c r="C46" s="58">
        <v>0</v>
      </c>
      <c r="D46" s="55" t="str">
        <f t="shared" si="5"/>
        <v/>
      </c>
      <c r="E46" s="47"/>
    </row>
    <row r="47" spans="1:5" ht="9.75" customHeight="1" x14ac:dyDescent="0.2">
      <c r="A47" s="56">
        <v>4169</v>
      </c>
      <c r="B47" s="57" t="s">
        <v>117</v>
      </c>
      <c r="C47" s="58">
        <v>0</v>
      </c>
      <c r="D47" s="55" t="str">
        <f t="shared" si="5"/>
        <v/>
      </c>
      <c r="E47" s="47"/>
    </row>
    <row r="48" spans="1:5" ht="9.75" customHeight="1" x14ac:dyDescent="0.2">
      <c r="A48" s="52">
        <v>4170</v>
      </c>
      <c r="B48" s="53" t="s">
        <v>118</v>
      </c>
      <c r="C48" s="54">
        <v>11685265.560000001</v>
      </c>
      <c r="D48" s="55">
        <f t="shared" ref="D48:D56" si="6">IFERROR(C48/$C$48,"")</f>
        <v>1</v>
      </c>
      <c r="E48" s="47"/>
    </row>
    <row r="49" spans="1:5" ht="9.75" customHeight="1" x14ac:dyDescent="0.2">
      <c r="A49" s="56">
        <v>4171</v>
      </c>
      <c r="B49" s="57" t="s">
        <v>119</v>
      </c>
      <c r="C49" s="58">
        <v>0</v>
      </c>
      <c r="D49" s="55">
        <f t="shared" si="6"/>
        <v>0</v>
      </c>
      <c r="E49" s="47"/>
    </row>
    <row r="50" spans="1:5" ht="9.75" customHeight="1" x14ac:dyDescent="0.2">
      <c r="A50" s="56">
        <v>4172</v>
      </c>
      <c r="B50" s="57" t="s">
        <v>120</v>
      </c>
      <c r="C50" s="58">
        <v>0</v>
      </c>
      <c r="D50" s="55">
        <f t="shared" si="6"/>
        <v>0</v>
      </c>
      <c r="E50" s="47"/>
    </row>
    <row r="51" spans="1:5" ht="9.75" customHeight="1" x14ac:dyDescent="0.2">
      <c r="A51" s="56">
        <v>4173</v>
      </c>
      <c r="B51" s="59" t="s">
        <v>121</v>
      </c>
      <c r="C51" s="58">
        <v>11685265.560000001</v>
      </c>
      <c r="D51" s="55">
        <f t="shared" si="6"/>
        <v>1</v>
      </c>
      <c r="E51" s="47"/>
    </row>
    <row r="52" spans="1:5" ht="9.75" customHeight="1" x14ac:dyDescent="0.2">
      <c r="A52" s="56">
        <v>4174</v>
      </c>
      <c r="B52" s="59" t="s">
        <v>122</v>
      </c>
      <c r="C52" s="58">
        <v>0</v>
      </c>
      <c r="D52" s="55">
        <f t="shared" si="6"/>
        <v>0</v>
      </c>
      <c r="E52" s="47"/>
    </row>
    <row r="53" spans="1:5" ht="9.75" customHeight="1" x14ac:dyDescent="0.2">
      <c r="A53" s="56">
        <v>4175</v>
      </c>
      <c r="B53" s="59" t="s">
        <v>123</v>
      </c>
      <c r="C53" s="58">
        <v>0</v>
      </c>
      <c r="D53" s="55">
        <f t="shared" si="6"/>
        <v>0</v>
      </c>
      <c r="E53" s="47"/>
    </row>
    <row r="54" spans="1:5" ht="9.75" customHeight="1" x14ac:dyDescent="0.2">
      <c r="A54" s="56">
        <v>4176</v>
      </c>
      <c r="B54" s="59" t="s">
        <v>124</v>
      </c>
      <c r="C54" s="58">
        <v>0</v>
      </c>
      <c r="D54" s="55">
        <f t="shared" si="6"/>
        <v>0</v>
      </c>
      <c r="E54" s="47"/>
    </row>
    <row r="55" spans="1:5" ht="9.75" customHeight="1" x14ac:dyDescent="0.2">
      <c r="A55" s="56">
        <v>4177</v>
      </c>
      <c r="B55" s="59" t="s">
        <v>125</v>
      </c>
      <c r="C55" s="58">
        <v>0</v>
      </c>
      <c r="D55" s="55">
        <f t="shared" si="6"/>
        <v>0</v>
      </c>
      <c r="E55" s="47"/>
    </row>
    <row r="56" spans="1:5" ht="9.75" customHeight="1" x14ac:dyDescent="0.2">
      <c r="A56" s="56">
        <v>4178</v>
      </c>
      <c r="B56" s="59" t="s">
        <v>126</v>
      </c>
      <c r="C56" s="58">
        <v>0</v>
      </c>
      <c r="D56" s="55">
        <f t="shared" si="6"/>
        <v>0</v>
      </c>
      <c r="E56" s="47"/>
    </row>
    <row r="57" spans="1:5" ht="9.75" customHeight="1" x14ac:dyDescent="0.2">
      <c r="A57" s="52">
        <v>4200</v>
      </c>
      <c r="B57" s="60" t="s">
        <v>127</v>
      </c>
      <c r="C57" s="54">
        <v>3593260431.21</v>
      </c>
      <c r="D57" s="55"/>
      <c r="E57" s="47"/>
    </row>
    <row r="58" spans="1:5" ht="9.75" customHeight="1" x14ac:dyDescent="0.2">
      <c r="A58" s="52">
        <v>4210</v>
      </c>
      <c r="B58" s="60" t="s">
        <v>128</v>
      </c>
      <c r="C58" s="54">
        <v>1232209782.48</v>
      </c>
      <c r="D58" s="55">
        <f t="shared" ref="D58:D63" si="7">IFERROR(C58/$C$58,"")</f>
        <v>1</v>
      </c>
      <c r="E58" s="47"/>
    </row>
    <row r="59" spans="1:5" ht="9.75" customHeight="1" x14ac:dyDescent="0.2">
      <c r="A59" s="56">
        <v>4211</v>
      </c>
      <c r="B59" s="57" t="s">
        <v>129</v>
      </c>
      <c r="C59" s="58">
        <v>0</v>
      </c>
      <c r="D59" s="55">
        <f t="shared" si="7"/>
        <v>0</v>
      </c>
      <c r="E59" s="47"/>
    </row>
    <row r="60" spans="1:5" ht="9.75" customHeight="1" x14ac:dyDescent="0.2">
      <c r="A60" s="56">
        <v>4212</v>
      </c>
      <c r="B60" s="57" t="s">
        <v>130</v>
      </c>
      <c r="C60" s="58">
        <v>0</v>
      </c>
      <c r="D60" s="55">
        <f t="shared" si="7"/>
        <v>0</v>
      </c>
      <c r="E60" s="47"/>
    </row>
    <row r="61" spans="1:5" ht="9.75" customHeight="1" x14ac:dyDescent="0.2">
      <c r="A61" s="56">
        <v>4213</v>
      </c>
      <c r="B61" s="57" t="s">
        <v>131</v>
      </c>
      <c r="C61" s="58">
        <v>0</v>
      </c>
      <c r="D61" s="55">
        <f t="shared" si="7"/>
        <v>0</v>
      </c>
      <c r="E61" s="47"/>
    </row>
    <row r="62" spans="1:5" ht="9.75" customHeight="1" x14ac:dyDescent="0.2">
      <c r="A62" s="56">
        <v>4214</v>
      </c>
      <c r="B62" s="57" t="s">
        <v>132</v>
      </c>
      <c r="C62" s="58">
        <v>0</v>
      </c>
      <c r="D62" s="55">
        <f t="shared" si="7"/>
        <v>0</v>
      </c>
      <c r="E62" s="47"/>
    </row>
    <row r="63" spans="1:5" ht="9.75" customHeight="1" x14ac:dyDescent="0.2">
      <c r="A63" s="56">
        <v>4215</v>
      </c>
      <c r="B63" s="57" t="s">
        <v>133</v>
      </c>
      <c r="C63" s="58">
        <v>0</v>
      </c>
      <c r="D63" s="55">
        <f t="shared" si="7"/>
        <v>0</v>
      </c>
      <c r="E63" s="47"/>
    </row>
    <row r="64" spans="1:5" ht="9.75" customHeight="1" x14ac:dyDescent="0.2">
      <c r="A64" s="52">
        <v>4220</v>
      </c>
      <c r="B64" s="53" t="s">
        <v>134</v>
      </c>
      <c r="C64" s="54">
        <v>2361050648.73</v>
      </c>
      <c r="D64" s="55">
        <f t="shared" ref="D64:D68" si="8">IFERROR(C64/$C$64,"")</f>
        <v>1</v>
      </c>
      <c r="E64" s="47"/>
    </row>
    <row r="65" spans="1:5" ht="9.75" customHeight="1" x14ac:dyDescent="0.2">
      <c r="A65" s="56">
        <v>4221</v>
      </c>
      <c r="B65" s="57" t="s">
        <v>135</v>
      </c>
      <c r="C65" s="58">
        <v>2361050648.73</v>
      </c>
      <c r="D65" s="55">
        <f t="shared" si="8"/>
        <v>1</v>
      </c>
      <c r="E65" s="47"/>
    </row>
    <row r="66" spans="1:5" ht="9.75" customHeight="1" x14ac:dyDescent="0.2">
      <c r="A66" s="56">
        <v>4223</v>
      </c>
      <c r="B66" s="57" t="s">
        <v>136</v>
      </c>
      <c r="C66" s="58">
        <v>0</v>
      </c>
      <c r="D66" s="55">
        <f t="shared" si="8"/>
        <v>0</v>
      </c>
      <c r="E66" s="47"/>
    </row>
    <row r="67" spans="1:5" ht="9.75" customHeight="1" x14ac:dyDescent="0.2">
      <c r="A67" s="56">
        <v>4225</v>
      </c>
      <c r="B67" s="57" t="s">
        <v>137</v>
      </c>
      <c r="C67" s="58">
        <v>0</v>
      </c>
      <c r="D67" s="55">
        <f t="shared" si="8"/>
        <v>0</v>
      </c>
      <c r="E67" s="47"/>
    </row>
    <row r="68" spans="1:5" ht="9.75" customHeight="1" x14ac:dyDescent="0.2">
      <c r="A68" s="56">
        <v>4227</v>
      </c>
      <c r="B68" s="57" t="s">
        <v>138</v>
      </c>
      <c r="C68" s="58">
        <v>0</v>
      </c>
      <c r="D68" s="55">
        <f t="shared" si="8"/>
        <v>0</v>
      </c>
      <c r="E68" s="47"/>
    </row>
    <row r="69" spans="1:5" ht="9.75" customHeight="1" x14ac:dyDescent="0.2">
      <c r="A69" s="61">
        <v>4300</v>
      </c>
      <c r="B69" s="53" t="s">
        <v>139</v>
      </c>
      <c r="C69" s="54">
        <v>198095.23</v>
      </c>
      <c r="D69" s="55"/>
      <c r="E69" s="57"/>
    </row>
    <row r="70" spans="1:5" ht="9.75" customHeight="1" x14ac:dyDescent="0.2">
      <c r="A70" s="61">
        <v>4310</v>
      </c>
      <c r="B70" s="53" t="s">
        <v>140</v>
      </c>
      <c r="C70" s="54">
        <v>0</v>
      </c>
      <c r="D70" s="55" t="str">
        <f t="shared" ref="D70:D72" si="9">IFERROR(C70/$C$70,"")</f>
        <v/>
      </c>
      <c r="E70" s="57"/>
    </row>
    <row r="71" spans="1:5" ht="9.75" customHeight="1" x14ac:dyDescent="0.2">
      <c r="A71" s="62">
        <v>4311</v>
      </c>
      <c r="B71" s="57" t="s">
        <v>141</v>
      </c>
      <c r="C71" s="58">
        <v>0</v>
      </c>
      <c r="D71" s="55" t="str">
        <f t="shared" si="9"/>
        <v/>
      </c>
      <c r="E71" s="57"/>
    </row>
    <row r="72" spans="1:5" ht="9.75" customHeight="1" x14ac:dyDescent="0.2">
      <c r="A72" s="62">
        <v>4319</v>
      </c>
      <c r="B72" s="57" t="s">
        <v>142</v>
      </c>
      <c r="C72" s="58">
        <v>0</v>
      </c>
      <c r="D72" s="55" t="str">
        <f t="shared" si="9"/>
        <v/>
      </c>
      <c r="E72" s="57"/>
    </row>
    <row r="73" spans="1:5" ht="9.75" customHeight="1" x14ac:dyDescent="0.2">
      <c r="A73" s="61">
        <v>4320</v>
      </c>
      <c r="B73" s="53" t="s">
        <v>143</v>
      </c>
      <c r="C73" s="54">
        <v>0</v>
      </c>
      <c r="D73" s="55" t="str">
        <f t="shared" ref="D73:D78" si="10">IFERROR(C73/$C$73,"")</f>
        <v/>
      </c>
      <c r="E73" s="57"/>
    </row>
    <row r="74" spans="1:5" ht="9.75" customHeight="1" x14ac:dyDescent="0.2">
      <c r="A74" s="62">
        <v>4321</v>
      </c>
      <c r="B74" s="57" t="s">
        <v>144</v>
      </c>
      <c r="C74" s="58">
        <v>0</v>
      </c>
      <c r="D74" s="55" t="str">
        <f t="shared" si="10"/>
        <v/>
      </c>
      <c r="E74" s="57"/>
    </row>
    <row r="75" spans="1:5" ht="9.75" customHeight="1" x14ac:dyDescent="0.2">
      <c r="A75" s="62">
        <v>4322</v>
      </c>
      <c r="B75" s="57" t="s">
        <v>145</v>
      </c>
      <c r="C75" s="58">
        <v>0</v>
      </c>
      <c r="D75" s="55" t="str">
        <f t="shared" si="10"/>
        <v/>
      </c>
      <c r="E75" s="57"/>
    </row>
    <row r="76" spans="1:5" ht="9.75" customHeight="1" x14ac:dyDescent="0.2">
      <c r="A76" s="62">
        <v>4323</v>
      </c>
      <c r="B76" s="57" t="s">
        <v>146</v>
      </c>
      <c r="C76" s="58">
        <v>0</v>
      </c>
      <c r="D76" s="55" t="str">
        <f t="shared" si="10"/>
        <v/>
      </c>
      <c r="E76" s="57"/>
    </row>
    <row r="77" spans="1:5" ht="9.75" customHeight="1" x14ac:dyDescent="0.2">
      <c r="A77" s="62">
        <v>4324</v>
      </c>
      <c r="B77" s="57" t="s">
        <v>147</v>
      </c>
      <c r="C77" s="58">
        <v>0</v>
      </c>
      <c r="D77" s="55" t="str">
        <f t="shared" si="10"/>
        <v/>
      </c>
      <c r="E77" s="57"/>
    </row>
    <row r="78" spans="1:5" ht="9.75" customHeight="1" x14ac:dyDescent="0.2">
      <c r="A78" s="62">
        <v>4325</v>
      </c>
      <c r="B78" s="57" t="s">
        <v>148</v>
      </c>
      <c r="C78" s="58">
        <v>0</v>
      </c>
      <c r="D78" s="55" t="str">
        <f t="shared" si="10"/>
        <v/>
      </c>
      <c r="E78" s="57"/>
    </row>
    <row r="79" spans="1:5" ht="9.75" customHeight="1" x14ac:dyDescent="0.2">
      <c r="A79" s="61">
        <v>4330</v>
      </c>
      <c r="B79" s="53" t="s">
        <v>149</v>
      </c>
      <c r="C79" s="54">
        <v>0</v>
      </c>
      <c r="D79" s="55" t="str">
        <f t="shared" ref="D79:D80" si="11">IFERROR(C79/$C$79,"")</f>
        <v/>
      </c>
      <c r="E79" s="57"/>
    </row>
    <row r="80" spans="1:5" ht="9.75" customHeight="1" x14ac:dyDescent="0.2">
      <c r="A80" s="62">
        <v>4331</v>
      </c>
      <c r="B80" s="57" t="s">
        <v>149</v>
      </c>
      <c r="C80" s="58">
        <v>0</v>
      </c>
      <c r="D80" s="55" t="str">
        <f t="shared" si="11"/>
        <v/>
      </c>
      <c r="E80" s="57"/>
    </row>
    <row r="81" spans="1:5" ht="9.75" customHeight="1" x14ac:dyDescent="0.2">
      <c r="A81" s="61">
        <v>4340</v>
      </c>
      <c r="B81" s="53" t="s">
        <v>150</v>
      </c>
      <c r="C81" s="54">
        <v>0</v>
      </c>
      <c r="D81" s="55" t="str">
        <f t="shared" ref="D81:D82" si="12">IFERROR(C81/$C$81,"")</f>
        <v/>
      </c>
      <c r="E81" s="57"/>
    </row>
    <row r="82" spans="1:5" ht="9.75" customHeight="1" x14ac:dyDescent="0.2">
      <c r="A82" s="62">
        <v>4341</v>
      </c>
      <c r="B82" s="57" t="s">
        <v>150</v>
      </c>
      <c r="C82" s="58">
        <v>0</v>
      </c>
      <c r="D82" s="55" t="str">
        <f t="shared" si="12"/>
        <v/>
      </c>
      <c r="E82" s="57"/>
    </row>
    <row r="83" spans="1:5" ht="9.75" customHeight="1" x14ac:dyDescent="0.2">
      <c r="A83" s="61">
        <v>4390</v>
      </c>
      <c r="B83" s="53" t="s">
        <v>151</v>
      </c>
      <c r="C83" s="54">
        <v>198095.23</v>
      </c>
      <c r="D83" s="55">
        <f t="shared" ref="D83:D90" si="13">IFERROR(C83/$C$83,"")</f>
        <v>1</v>
      </c>
      <c r="E83" s="57"/>
    </row>
    <row r="84" spans="1:5" ht="9.75" customHeight="1" x14ac:dyDescent="0.2">
      <c r="A84" s="62">
        <v>4392</v>
      </c>
      <c r="B84" s="57" t="s">
        <v>152</v>
      </c>
      <c r="C84" s="58">
        <v>0</v>
      </c>
      <c r="D84" s="55">
        <f t="shared" si="13"/>
        <v>0</v>
      </c>
      <c r="E84" s="57"/>
    </row>
    <row r="85" spans="1:5" ht="9.75" customHeight="1" x14ac:dyDescent="0.2">
      <c r="A85" s="62">
        <v>4393</v>
      </c>
      <c r="B85" s="57" t="s">
        <v>153</v>
      </c>
      <c r="C85" s="58">
        <v>0</v>
      </c>
      <c r="D85" s="55">
        <f t="shared" si="13"/>
        <v>0</v>
      </c>
      <c r="E85" s="57"/>
    </row>
    <row r="86" spans="1:5" ht="9.75" customHeight="1" x14ac:dyDescent="0.2">
      <c r="A86" s="62">
        <v>4394</v>
      </c>
      <c r="B86" s="57" t="s">
        <v>154</v>
      </c>
      <c r="C86" s="58">
        <v>0</v>
      </c>
      <c r="D86" s="55">
        <f t="shared" si="13"/>
        <v>0</v>
      </c>
      <c r="E86" s="57"/>
    </row>
    <row r="87" spans="1:5" ht="9.75" customHeight="1" x14ac:dyDescent="0.2">
      <c r="A87" s="62">
        <v>4395</v>
      </c>
      <c r="B87" s="57" t="s">
        <v>155</v>
      </c>
      <c r="C87" s="58">
        <v>0</v>
      </c>
      <c r="D87" s="55">
        <f t="shared" si="13"/>
        <v>0</v>
      </c>
      <c r="E87" s="57"/>
    </row>
    <row r="88" spans="1:5" ht="9.75" customHeight="1" x14ac:dyDescent="0.2">
      <c r="A88" s="62">
        <v>4396</v>
      </c>
      <c r="B88" s="57" t="s">
        <v>156</v>
      </c>
      <c r="C88" s="58">
        <v>0</v>
      </c>
      <c r="D88" s="55">
        <f t="shared" si="13"/>
        <v>0</v>
      </c>
      <c r="E88" s="57"/>
    </row>
    <row r="89" spans="1:5" ht="9.75" customHeight="1" x14ac:dyDescent="0.2">
      <c r="A89" s="62">
        <v>4397</v>
      </c>
      <c r="B89" s="57" t="s">
        <v>157</v>
      </c>
      <c r="C89" s="58">
        <v>0</v>
      </c>
      <c r="D89" s="55">
        <f t="shared" si="13"/>
        <v>0</v>
      </c>
      <c r="E89" s="57"/>
    </row>
    <row r="90" spans="1:5" ht="9.75" customHeight="1" x14ac:dyDescent="0.2">
      <c r="A90" s="62">
        <v>4399</v>
      </c>
      <c r="B90" s="57" t="s">
        <v>151</v>
      </c>
      <c r="C90" s="58">
        <v>198095.23</v>
      </c>
      <c r="D90" s="55">
        <f t="shared" si="13"/>
        <v>1</v>
      </c>
      <c r="E90" s="57"/>
    </row>
    <row r="91" spans="1:5" ht="9.75" customHeight="1" x14ac:dyDescent="0.2">
      <c r="A91" s="47"/>
      <c r="B91" s="47"/>
      <c r="C91" s="47"/>
      <c r="D91" s="48"/>
      <c r="E91" s="47"/>
    </row>
    <row r="92" spans="1:5" ht="9.75" customHeight="1" x14ac:dyDescent="0.2">
      <c r="A92" s="45" t="s">
        <v>158</v>
      </c>
      <c r="B92" s="45"/>
      <c r="C92" s="45"/>
      <c r="D92" s="46"/>
      <c r="E92" s="45"/>
    </row>
    <row r="93" spans="1:5" ht="9.75" customHeight="1" x14ac:dyDescent="0.2">
      <c r="A93" s="49" t="s">
        <v>76</v>
      </c>
      <c r="B93" s="49" t="s">
        <v>77</v>
      </c>
      <c r="C93" s="50" t="s">
        <v>78</v>
      </c>
      <c r="D93" s="51" t="s">
        <v>79</v>
      </c>
      <c r="E93" s="50" t="s">
        <v>80</v>
      </c>
    </row>
    <row r="94" spans="1:5" ht="9.75" customHeight="1" x14ac:dyDescent="0.2">
      <c r="A94" s="61">
        <v>5000</v>
      </c>
      <c r="B94" s="53" t="s">
        <v>15</v>
      </c>
      <c r="C94" s="54">
        <v>2461825157.46</v>
      </c>
      <c r="D94" s="55">
        <v>1</v>
      </c>
      <c r="E94" s="57"/>
    </row>
    <row r="95" spans="1:5" ht="9.75" customHeight="1" x14ac:dyDescent="0.2">
      <c r="A95" s="61">
        <v>5100</v>
      </c>
      <c r="B95" s="53" t="s">
        <v>159</v>
      </c>
      <c r="C95" s="54">
        <v>2286293228.6599998</v>
      </c>
      <c r="D95" s="55">
        <v>0.92869845843109911</v>
      </c>
      <c r="E95" s="57"/>
    </row>
    <row r="96" spans="1:5" ht="9.75" customHeight="1" x14ac:dyDescent="0.2">
      <c r="A96" s="61">
        <v>5110</v>
      </c>
      <c r="B96" s="53" t="s">
        <v>160</v>
      </c>
      <c r="C96" s="54">
        <v>1792384918.6599998</v>
      </c>
      <c r="D96" s="55">
        <v>0.7280715745505264</v>
      </c>
      <c r="E96" s="57"/>
    </row>
    <row r="97" spans="1:5" ht="9.75" customHeight="1" x14ac:dyDescent="0.2">
      <c r="A97" s="62">
        <v>5111</v>
      </c>
      <c r="B97" s="57" t="s">
        <v>161</v>
      </c>
      <c r="C97" s="58">
        <v>526062310.75</v>
      </c>
      <c r="D97" s="55">
        <v>0.21368792546289817</v>
      </c>
      <c r="E97" s="57"/>
    </row>
    <row r="98" spans="1:5" ht="9.75" customHeight="1" x14ac:dyDescent="0.2">
      <c r="A98" s="62">
        <v>5112</v>
      </c>
      <c r="B98" s="57" t="s">
        <v>162</v>
      </c>
      <c r="C98" s="58">
        <v>274739358.56</v>
      </c>
      <c r="D98" s="55">
        <v>0.111599866354223</v>
      </c>
      <c r="E98" s="57"/>
    </row>
    <row r="99" spans="1:5" ht="9.75" customHeight="1" x14ac:dyDescent="0.2">
      <c r="A99" s="62">
        <v>5113</v>
      </c>
      <c r="B99" s="57" t="s">
        <v>163</v>
      </c>
      <c r="C99" s="58">
        <v>309414168.88</v>
      </c>
      <c r="D99" s="55">
        <v>0.12568486756355984</v>
      </c>
      <c r="E99" s="57"/>
    </row>
    <row r="100" spans="1:5" ht="9.75" customHeight="1" x14ac:dyDescent="0.2">
      <c r="A100" s="62">
        <v>5114</v>
      </c>
      <c r="B100" s="57" t="s">
        <v>164</v>
      </c>
      <c r="C100" s="58">
        <v>209325021.30000001</v>
      </c>
      <c r="D100" s="55">
        <v>8.5028386628387576E-2</v>
      </c>
      <c r="E100" s="57"/>
    </row>
    <row r="101" spans="1:5" ht="9.75" customHeight="1" x14ac:dyDescent="0.2">
      <c r="A101" s="62">
        <v>5115</v>
      </c>
      <c r="B101" s="57" t="s">
        <v>165</v>
      </c>
      <c r="C101" s="58">
        <v>444919107.33999997</v>
      </c>
      <c r="D101" s="55">
        <v>0.18072733800439647</v>
      </c>
      <c r="E101" s="57"/>
    </row>
    <row r="102" spans="1:5" ht="9.75" customHeight="1" x14ac:dyDescent="0.2">
      <c r="A102" s="62">
        <v>5116</v>
      </c>
      <c r="B102" s="57" t="s">
        <v>166</v>
      </c>
      <c r="C102" s="58">
        <v>27924951.829999998</v>
      </c>
      <c r="D102" s="55">
        <v>1.1343190537061414E-2</v>
      </c>
      <c r="E102" s="57"/>
    </row>
    <row r="103" spans="1:5" ht="9.75" customHeight="1" x14ac:dyDescent="0.2">
      <c r="A103" s="61">
        <v>5120</v>
      </c>
      <c r="B103" s="53" t="s">
        <v>167</v>
      </c>
      <c r="C103" s="54">
        <v>77244608.520000011</v>
      </c>
      <c r="D103" s="55">
        <v>3.1376967728974511E-2</v>
      </c>
      <c r="E103" s="57"/>
    </row>
    <row r="104" spans="1:5" ht="9.75" customHeight="1" x14ac:dyDescent="0.2">
      <c r="A104" s="62">
        <v>5121</v>
      </c>
      <c r="B104" s="57" t="s">
        <v>168</v>
      </c>
      <c r="C104" s="58">
        <v>13648436.6</v>
      </c>
      <c r="D104" s="55">
        <v>5.5440316541739464E-3</v>
      </c>
      <c r="E104" s="57"/>
    </row>
    <row r="105" spans="1:5" ht="9.75" customHeight="1" x14ac:dyDescent="0.2">
      <c r="A105" s="62">
        <v>5122</v>
      </c>
      <c r="B105" s="57" t="s">
        <v>169</v>
      </c>
      <c r="C105" s="58">
        <v>12876970.73</v>
      </c>
      <c r="D105" s="55">
        <v>5.2306601429347151E-3</v>
      </c>
      <c r="E105" s="57"/>
    </row>
    <row r="106" spans="1:5" ht="9.75" customHeight="1" x14ac:dyDescent="0.2">
      <c r="A106" s="62">
        <v>5123</v>
      </c>
      <c r="B106" s="57" t="s">
        <v>170</v>
      </c>
      <c r="C106" s="58">
        <v>0</v>
      </c>
      <c r="D106" s="55">
        <v>0</v>
      </c>
      <c r="E106" s="57"/>
    </row>
    <row r="107" spans="1:5" ht="9.75" customHeight="1" x14ac:dyDescent="0.2">
      <c r="A107" s="62">
        <v>5124</v>
      </c>
      <c r="B107" s="57" t="s">
        <v>171</v>
      </c>
      <c r="C107" s="58">
        <v>156155.46</v>
      </c>
      <c r="D107" s="55">
        <v>6.3430767829635045E-5</v>
      </c>
      <c r="E107" s="57"/>
    </row>
    <row r="108" spans="1:5" ht="9.75" customHeight="1" x14ac:dyDescent="0.2">
      <c r="A108" s="62">
        <v>5125</v>
      </c>
      <c r="B108" s="57" t="s">
        <v>172</v>
      </c>
      <c r="C108" s="58">
        <v>40075151.280000001</v>
      </c>
      <c r="D108" s="55">
        <v>1.6278634231420289E-2</v>
      </c>
      <c r="E108" s="57"/>
    </row>
    <row r="109" spans="1:5" ht="9.75" customHeight="1" x14ac:dyDescent="0.2">
      <c r="A109" s="62">
        <v>5126</v>
      </c>
      <c r="B109" s="57" t="s">
        <v>173</v>
      </c>
      <c r="C109" s="58">
        <v>9692032.0199999996</v>
      </c>
      <c r="D109" s="55">
        <v>3.9369294730905264E-3</v>
      </c>
      <c r="E109" s="57"/>
    </row>
    <row r="110" spans="1:5" ht="9.75" customHeight="1" x14ac:dyDescent="0.2">
      <c r="A110" s="62">
        <v>5127</v>
      </c>
      <c r="B110" s="57" t="s">
        <v>174</v>
      </c>
      <c r="C110" s="58">
        <v>739318.93</v>
      </c>
      <c r="D110" s="55">
        <v>3.0031333775254611E-4</v>
      </c>
      <c r="E110" s="57"/>
    </row>
    <row r="111" spans="1:5" ht="9.75" customHeight="1" x14ac:dyDescent="0.2">
      <c r="A111" s="62">
        <v>5128</v>
      </c>
      <c r="B111" s="57" t="s">
        <v>175</v>
      </c>
      <c r="C111" s="58">
        <v>0</v>
      </c>
      <c r="D111" s="55">
        <v>0</v>
      </c>
      <c r="E111" s="57"/>
    </row>
    <row r="112" spans="1:5" ht="9.75" customHeight="1" x14ac:dyDescent="0.2">
      <c r="A112" s="62">
        <v>5129</v>
      </c>
      <c r="B112" s="57" t="s">
        <v>176</v>
      </c>
      <c r="C112" s="58">
        <v>56543.5</v>
      </c>
      <c r="D112" s="55">
        <v>2.2968121772847195E-5</v>
      </c>
      <c r="E112" s="57"/>
    </row>
    <row r="113" spans="1:5" ht="9.75" customHeight="1" x14ac:dyDescent="0.2">
      <c r="A113" s="61">
        <v>5130</v>
      </c>
      <c r="B113" s="53" t="s">
        <v>177</v>
      </c>
      <c r="C113" s="54">
        <v>416663701.48000002</v>
      </c>
      <c r="D113" s="55">
        <v>0.16924991615159818</v>
      </c>
      <c r="E113" s="57"/>
    </row>
    <row r="114" spans="1:5" ht="9.75" customHeight="1" x14ac:dyDescent="0.2">
      <c r="A114" s="62">
        <v>5131</v>
      </c>
      <c r="B114" s="57" t="s">
        <v>178</v>
      </c>
      <c r="C114" s="58">
        <v>18626032.09</v>
      </c>
      <c r="D114" s="55">
        <v>7.5659443293761355E-3</v>
      </c>
      <c r="E114" s="57"/>
    </row>
    <row r="115" spans="1:5" ht="9.75" customHeight="1" x14ac:dyDescent="0.2">
      <c r="A115" s="62">
        <v>5132</v>
      </c>
      <c r="B115" s="57" t="s">
        <v>179</v>
      </c>
      <c r="C115" s="58">
        <v>2815845.27</v>
      </c>
      <c r="D115" s="55">
        <v>1.1438039218452305E-3</v>
      </c>
      <c r="E115" s="57"/>
    </row>
    <row r="116" spans="1:5" ht="9.75" customHeight="1" x14ac:dyDescent="0.2">
      <c r="A116" s="62">
        <v>5133</v>
      </c>
      <c r="B116" s="57" t="s">
        <v>180</v>
      </c>
      <c r="C116" s="58">
        <v>187737595.68000001</v>
      </c>
      <c r="D116" s="55">
        <v>7.6259516282504478E-2</v>
      </c>
      <c r="E116" s="57"/>
    </row>
    <row r="117" spans="1:5" ht="9.75" customHeight="1" x14ac:dyDescent="0.2">
      <c r="A117" s="62">
        <v>5134</v>
      </c>
      <c r="B117" s="57" t="s">
        <v>181</v>
      </c>
      <c r="C117" s="58">
        <v>236336.74</v>
      </c>
      <c r="D117" s="55">
        <v>9.6000619411916956E-5</v>
      </c>
      <c r="E117" s="57"/>
    </row>
    <row r="118" spans="1:5" ht="9.75" customHeight="1" x14ac:dyDescent="0.2">
      <c r="A118" s="62">
        <v>5135</v>
      </c>
      <c r="B118" s="57" t="s">
        <v>182</v>
      </c>
      <c r="C118" s="58">
        <v>130922832.19</v>
      </c>
      <c r="D118" s="55">
        <v>5.3181206550460415E-2</v>
      </c>
      <c r="E118" s="57"/>
    </row>
    <row r="119" spans="1:5" ht="9.75" customHeight="1" x14ac:dyDescent="0.2">
      <c r="A119" s="62">
        <v>5136</v>
      </c>
      <c r="B119" s="57" t="s">
        <v>183</v>
      </c>
      <c r="C119" s="58">
        <v>2646666.7799999998</v>
      </c>
      <c r="D119" s="55">
        <v>1.0750831642043625E-3</v>
      </c>
      <c r="E119" s="57"/>
    </row>
    <row r="120" spans="1:5" ht="9.75" customHeight="1" x14ac:dyDescent="0.2">
      <c r="A120" s="62">
        <v>5137</v>
      </c>
      <c r="B120" s="57" t="s">
        <v>184</v>
      </c>
      <c r="C120" s="58">
        <v>240514.85</v>
      </c>
      <c r="D120" s="55">
        <v>9.7697778930877599E-5</v>
      </c>
      <c r="E120" s="57"/>
    </row>
    <row r="121" spans="1:5" ht="9.75" customHeight="1" x14ac:dyDescent="0.2">
      <c r="A121" s="62">
        <v>5138</v>
      </c>
      <c r="B121" s="57" t="s">
        <v>185</v>
      </c>
      <c r="C121" s="58">
        <v>19034102.510000002</v>
      </c>
      <c r="D121" s="55">
        <v>7.7317036314790647E-3</v>
      </c>
      <c r="E121" s="57"/>
    </row>
    <row r="122" spans="1:5" ht="9.75" customHeight="1" x14ac:dyDescent="0.2">
      <c r="A122" s="62">
        <v>5139</v>
      </c>
      <c r="B122" s="57" t="s">
        <v>186</v>
      </c>
      <c r="C122" s="58">
        <v>54403775.369999997</v>
      </c>
      <c r="D122" s="55">
        <v>2.2098959873385709E-2</v>
      </c>
      <c r="E122" s="57"/>
    </row>
    <row r="123" spans="1:5" ht="9.75" customHeight="1" x14ac:dyDescent="0.2">
      <c r="A123" s="61">
        <v>5200</v>
      </c>
      <c r="B123" s="53" t="s">
        <v>187</v>
      </c>
      <c r="C123" s="54">
        <v>0</v>
      </c>
      <c r="D123" s="55">
        <v>0</v>
      </c>
      <c r="E123" s="57"/>
    </row>
    <row r="124" spans="1:5" ht="9.75" customHeight="1" x14ac:dyDescent="0.2">
      <c r="A124" s="61">
        <v>5210</v>
      </c>
      <c r="B124" s="53" t="s">
        <v>188</v>
      </c>
      <c r="C124" s="54">
        <v>0</v>
      </c>
      <c r="D124" s="55">
        <v>0</v>
      </c>
      <c r="E124" s="57"/>
    </row>
    <row r="125" spans="1:5" ht="9.75" customHeight="1" x14ac:dyDescent="0.2">
      <c r="A125" s="62">
        <v>5211</v>
      </c>
      <c r="B125" s="57" t="s">
        <v>189</v>
      </c>
      <c r="C125" s="58">
        <v>0</v>
      </c>
      <c r="D125" s="55">
        <v>0</v>
      </c>
      <c r="E125" s="57"/>
    </row>
    <row r="126" spans="1:5" ht="9.75" customHeight="1" x14ac:dyDescent="0.2">
      <c r="A126" s="62">
        <v>5212</v>
      </c>
      <c r="B126" s="57" t="s">
        <v>190</v>
      </c>
      <c r="C126" s="58">
        <v>0</v>
      </c>
      <c r="D126" s="55">
        <v>0</v>
      </c>
      <c r="E126" s="57"/>
    </row>
    <row r="127" spans="1:5" ht="9.75" customHeight="1" x14ac:dyDescent="0.2">
      <c r="A127" s="61">
        <v>5220</v>
      </c>
      <c r="B127" s="53" t="s">
        <v>191</v>
      </c>
      <c r="C127" s="54">
        <v>0</v>
      </c>
      <c r="D127" s="55">
        <v>0</v>
      </c>
      <c r="E127" s="57"/>
    </row>
    <row r="128" spans="1:5" ht="9.75" customHeight="1" x14ac:dyDescent="0.2">
      <c r="A128" s="62">
        <v>5221</v>
      </c>
      <c r="B128" s="57" t="s">
        <v>192</v>
      </c>
      <c r="C128" s="58">
        <v>0</v>
      </c>
      <c r="D128" s="55">
        <v>0</v>
      </c>
      <c r="E128" s="57"/>
    </row>
    <row r="129" spans="1:5" ht="9.75" customHeight="1" x14ac:dyDescent="0.2">
      <c r="A129" s="62">
        <v>5222</v>
      </c>
      <c r="B129" s="57" t="s">
        <v>193</v>
      </c>
      <c r="C129" s="58">
        <v>0</v>
      </c>
      <c r="D129" s="55">
        <v>0</v>
      </c>
      <c r="E129" s="57"/>
    </row>
    <row r="130" spans="1:5" ht="9.75" customHeight="1" x14ac:dyDescent="0.2">
      <c r="A130" s="61">
        <v>5230</v>
      </c>
      <c r="B130" s="53" t="s">
        <v>136</v>
      </c>
      <c r="C130" s="54">
        <v>0</v>
      </c>
      <c r="D130" s="55">
        <v>0</v>
      </c>
      <c r="E130" s="57"/>
    </row>
    <row r="131" spans="1:5" ht="9.75" customHeight="1" x14ac:dyDescent="0.2">
      <c r="A131" s="62">
        <v>5231</v>
      </c>
      <c r="B131" s="57" t="s">
        <v>194</v>
      </c>
      <c r="C131" s="58">
        <v>0</v>
      </c>
      <c r="D131" s="55">
        <v>0</v>
      </c>
      <c r="E131" s="57"/>
    </row>
    <row r="132" spans="1:5" ht="9.75" customHeight="1" x14ac:dyDescent="0.2">
      <c r="A132" s="62">
        <v>5232</v>
      </c>
      <c r="B132" s="57" t="s">
        <v>195</v>
      </c>
      <c r="C132" s="58">
        <v>0</v>
      </c>
      <c r="D132" s="55">
        <v>0</v>
      </c>
      <c r="E132" s="57"/>
    </row>
    <row r="133" spans="1:5" ht="9.75" customHeight="1" x14ac:dyDescent="0.2">
      <c r="A133" s="61">
        <v>5240</v>
      </c>
      <c r="B133" s="53" t="s">
        <v>196</v>
      </c>
      <c r="C133" s="54">
        <v>0</v>
      </c>
      <c r="D133" s="55">
        <v>0</v>
      </c>
      <c r="E133" s="57"/>
    </row>
    <row r="134" spans="1:5" ht="9.75" customHeight="1" x14ac:dyDescent="0.2">
      <c r="A134" s="62">
        <v>5241</v>
      </c>
      <c r="B134" s="57" t="s">
        <v>197</v>
      </c>
      <c r="C134" s="58">
        <v>0</v>
      </c>
      <c r="D134" s="55">
        <v>0</v>
      </c>
      <c r="E134" s="57"/>
    </row>
    <row r="135" spans="1:5" ht="9.75" customHeight="1" x14ac:dyDescent="0.2">
      <c r="A135" s="62">
        <v>5242</v>
      </c>
      <c r="B135" s="57" t="s">
        <v>198</v>
      </c>
      <c r="C135" s="58">
        <v>0</v>
      </c>
      <c r="D135" s="55">
        <v>0</v>
      </c>
      <c r="E135" s="57"/>
    </row>
    <row r="136" spans="1:5" ht="9.75" customHeight="1" x14ac:dyDescent="0.2">
      <c r="A136" s="62">
        <v>5243</v>
      </c>
      <c r="B136" s="57" t="s">
        <v>199</v>
      </c>
      <c r="C136" s="58">
        <v>0</v>
      </c>
      <c r="D136" s="55">
        <v>0</v>
      </c>
      <c r="E136" s="57"/>
    </row>
    <row r="137" spans="1:5" ht="9.75" customHeight="1" x14ac:dyDescent="0.2">
      <c r="A137" s="62">
        <v>5244</v>
      </c>
      <c r="B137" s="57" t="s">
        <v>200</v>
      </c>
      <c r="C137" s="58">
        <v>0</v>
      </c>
      <c r="D137" s="55">
        <v>0</v>
      </c>
      <c r="E137" s="57"/>
    </row>
    <row r="138" spans="1:5" ht="9.75" customHeight="1" x14ac:dyDescent="0.2">
      <c r="A138" s="61">
        <v>5250</v>
      </c>
      <c r="B138" s="53" t="s">
        <v>137</v>
      </c>
      <c r="C138" s="54">
        <v>0</v>
      </c>
      <c r="D138" s="55">
        <v>0</v>
      </c>
      <c r="E138" s="57"/>
    </row>
    <row r="139" spans="1:5" ht="9.75" customHeight="1" x14ac:dyDescent="0.2">
      <c r="A139" s="62">
        <v>5251</v>
      </c>
      <c r="B139" s="57" t="s">
        <v>201</v>
      </c>
      <c r="C139" s="58">
        <v>0</v>
      </c>
      <c r="D139" s="55">
        <v>0</v>
      </c>
      <c r="E139" s="57"/>
    </row>
    <row r="140" spans="1:5" ht="9.75" customHeight="1" x14ac:dyDescent="0.2">
      <c r="A140" s="62">
        <v>5252</v>
      </c>
      <c r="B140" s="57" t="s">
        <v>202</v>
      </c>
      <c r="C140" s="58">
        <v>0</v>
      </c>
      <c r="D140" s="55">
        <v>0</v>
      </c>
      <c r="E140" s="57"/>
    </row>
    <row r="141" spans="1:5" ht="9.75" customHeight="1" x14ac:dyDescent="0.2">
      <c r="A141" s="62">
        <v>5259</v>
      </c>
      <c r="B141" s="57" t="s">
        <v>203</v>
      </c>
      <c r="C141" s="58">
        <v>0</v>
      </c>
      <c r="D141" s="55">
        <v>0</v>
      </c>
      <c r="E141" s="57"/>
    </row>
    <row r="142" spans="1:5" ht="9.75" customHeight="1" x14ac:dyDescent="0.2">
      <c r="A142" s="61">
        <v>5260</v>
      </c>
      <c r="B142" s="53" t="s">
        <v>204</v>
      </c>
      <c r="C142" s="54">
        <v>0</v>
      </c>
      <c r="D142" s="55">
        <v>0</v>
      </c>
      <c r="E142" s="57"/>
    </row>
    <row r="143" spans="1:5" ht="9.75" customHeight="1" x14ac:dyDescent="0.2">
      <c r="A143" s="62">
        <v>5261</v>
      </c>
      <c r="B143" s="57" t="s">
        <v>205</v>
      </c>
      <c r="C143" s="58">
        <v>0</v>
      </c>
      <c r="D143" s="55">
        <v>0</v>
      </c>
      <c r="E143" s="57"/>
    </row>
    <row r="144" spans="1:5" ht="9.75" customHeight="1" x14ac:dyDescent="0.2">
      <c r="A144" s="62">
        <v>5262</v>
      </c>
      <c r="B144" s="57" t="s">
        <v>206</v>
      </c>
      <c r="C144" s="58">
        <v>0</v>
      </c>
      <c r="D144" s="55">
        <v>0</v>
      </c>
      <c r="E144" s="57"/>
    </row>
    <row r="145" spans="1:5" ht="9.75" customHeight="1" x14ac:dyDescent="0.2">
      <c r="A145" s="61">
        <v>5270</v>
      </c>
      <c r="B145" s="53" t="s">
        <v>207</v>
      </c>
      <c r="C145" s="54">
        <v>0</v>
      </c>
      <c r="D145" s="55">
        <v>0</v>
      </c>
      <c r="E145" s="57"/>
    </row>
    <row r="146" spans="1:5" ht="9.75" customHeight="1" x14ac:dyDescent="0.2">
      <c r="A146" s="62">
        <v>5271</v>
      </c>
      <c r="B146" s="57" t="s">
        <v>208</v>
      </c>
      <c r="C146" s="58">
        <v>0</v>
      </c>
      <c r="D146" s="55">
        <v>0</v>
      </c>
      <c r="E146" s="57"/>
    </row>
    <row r="147" spans="1:5" ht="9.75" customHeight="1" x14ac:dyDescent="0.2">
      <c r="A147" s="61">
        <v>5280</v>
      </c>
      <c r="B147" s="53" t="s">
        <v>209</v>
      </c>
      <c r="C147" s="54">
        <v>0</v>
      </c>
      <c r="D147" s="55">
        <v>0</v>
      </c>
      <c r="E147" s="57"/>
    </row>
    <row r="148" spans="1:5" ht="9.75" customHeight="1" x14ac:dyDescent="0.2">
      <c r="A148" s="62">
        <v>5281</v>
      </c>
      <c r="B148" s="57" t="s">
        <v>210</v>
      </c>
      <c r="C148" s="58">
        <v>0</v>
      </c>
      <c r="D148" s="55">
        <v>0</v>
      </c>
      <c r="E148" s="57"/>
    </row>
    <row r="149" spans="1:5" ht="9.75" customHeight="1" x14ac:dyDescent="0.2">
      <c r="A149" s="62">
        <v>5282</v>
      </c>
      <c r="B149" s="57" t="s">
        <v>211</v>
      </c>
      <c r="C149" s="58">
        <v>0</v>
      </c>
      <c r="D149" s="55">
        <v>0</v>
      </c>
      <c r="E149" s="57"/>
    </row>
    <row r="150" spans="1:5" ht="9.75" customHeight="1" x14ac:dyDescent="0.2">
      <c r="A150" s="62">
        <v>5283</v>
      </c>
      <c r="B150" s="57" t="s">
        <v>212</v>
      </c>
      <c r="C150" s="58">
        <v>0</v>
      </c>
      <c r="D150" s="55">
        <v>0</v>
      </c>
      <c r="E150" s="57"/>
    </row>
    <row r="151" spans="1:5" ht="9.75" customHeight="1" x14ac:dyDescent="0.2">
      <c r="A151" s="62">
        <v>5284</v>
      </c>
      <c r="B151" s="57" t="s">
        <v>213</v>
      </c>
      <c r="C151" s="58">
        <v>0</v>
      </c>
      <c r="D151" s="55">
        <v>0</v>
      </c>
      <c r="E151" s="57"/>
    </row>
    <row r="152" spans="1:5" ht="9.75" customHeight="1" x14ac:dyDescent="0.2">
      <c r="A152" s="62">
        <v>5285</v>
      </c>
      <c r="B152" s="57" t="s">
        <v>214</v>
      </c>
      <c r="C152" s="58">
        <v>0</v>
      </c>
      <c r="D152" s="55">
        <v>0</v>
      </c>
      <c r="E152" s="57"/>
    </row>
    <row r="153" spans="1:5" ht="9.75" customHeight="1" x14ac:dyDescent="0.2">
      <c r="A153" s="61">
        <v>5290</v>
      </c>
      <c r="B153" s="53" t="s">
        <v>215</v>
      </c>
      <c r="C153" s="54">
        <v>0</v>
      </c>
      <c r="D153" s="55">
        <v>0</v>
      </c>
      <c r="E153" s="57"/>
    </row>
    <row r="154" spans="1:5" ht="9.75" customHeight="1" x14ac:dyDescent="0.2">
      <c r="A154" s="62">
        <v>5291</v>
      </c>
      <c r="B154" s="57" t="s">
        <v>216</v>
      </c>
      <c r="C154" s="58">
        <v>0</v>
      </c>
      <c r="D154" s="55">
        <v>0</v>
      </c>
      <c r="E154" s="57"/>
    </row>
    <row r="155" spans="1:5" ht="9.75" customHeight="1" x14ac:dyDescent="0.2">
      <c r="A155" s="62">
        <v>5292</v>
      </c>
      <c r="B155" s="57" t="s">
        <v>217</v>
      </c>
      <c r="C155" s="58">
        <v>0</v>
      </c>
      <c r="D155" s="55">
        <v>0</v>
      </c>
      <c r="E155" s="57"/>
    </row>
    <row r="156" spans="1:5" ht="9.75" customHeight="1" x14ac:dyDescent="0.2">
      <c r="A156" s="61">
        <v>5300</v>
      </c>
      <c r="B156" s="53" t="s">
        <v>218</v>
      </c>
      <c r="C156" s="54">
        <v>0</v>
      </c>
      <c r="D156" s="55">
        <v>0</v>
      </c>
      <c r="E156" s="57"/>
    </row>
    <row r="157" spans="1:5" ht="9.75" customHeight="1" x14ac:dyDescent="0.2">
      <c r="A157" s="61">
        <v>5310</v>
      </c>
      <c r="B157" s="53" t="s">
        <v>129</v>
      </c>
      <c r="C157" s="54">
        <v>0</v>
      </c>
      <c r="D157" s="55">
        <v>0</v>
      </c>
      <c r="E157" s="57"/>
    </row>
    <row r="158" spans="1:5" ht="9.75" customHeight="1" x14ac:dyDescent="0.2">
      <c r="A158" s="62">
        <v>5311</v>
      </c>
      <c r="B158" s="57" t="s">
        <v>219</v>
      </c>
      <c r="C158" s="58">
        <v>0</v>
      </c>
      <c r="D158" s="55">
        <v>0</v>
      </c>
      <c r="E158" s="57"/>
    </row>
    <row r="159" spans="1:5" ht="9.75" customHeight="1" x14ac:dyDescent="0.2">
      <c r="A159" s="62">
        <v>5312</v>
      </c>
      <c r="B159" s="57" t="s">
        <v>220</v>
      </c>
      <c r="C159" s="58">
        <v>0</v>
      </c>
      <c r="D159" s="55">
        <v>0</v>
      </c>
      <c r="E159" s="57"/>
    </row>
    <row r="160" spans="1:5" ht="9.75" customHeight="1" x14ac:dyDescent="0.2">
      <c r="A160" s="61">
        <v>5320</v>
      </c>
      <c r="B160" s="53" t="s">
        <v>130</v>
      </c>
      <c r="C160" s="54">
        <v>0</v>
      </c>
      <c r="D160" s="55">
        <v>0</v>
      </c>
      <c r="E160" s="57"/>
    </row>
    <row r="161" spans="1:5" ht="9.75" customHeight="1" x14ac:dyDescent="0.2">
      <c r="A161" s="62">
        <v>5321</v>
      </c>
      <c r="B161" s="57" t="s">
        <v>221</v>
      </c>
      <c r="C161" s="58">
        <v>0</v>
      </c>
      <c r="D161" s="55">
        <v>0</v>
      </c>
      <c r="E161" s="57"/>
    </row>
    <row r="162" spans="1:5" ht="9.75" customHeight="1" x14ac:dyDescent="0.2">
      <c r="A162" s="62">
        <v>5322</v>
      </c>
      <c r="B162" s="57" t="s">
        <v>222</v>
      </c>
      <c r="C162" s="58">
        <v>0</v>
      </c>
      <c r="D162" s="55">
        <v>0</v>
      </c>
      <c r="E162" s="57"/>
    </row>
    <row r="163" spans="1:5" ht="9.75" customHeight="1" x14ac:dyDescent="0.2">
      <c r="A163" s="61">
        <v>5330</v>
      </c>
      <c r="B163" s="53" t="s">
        <v>131</v>
      </c>
      <c r="C163" s="54">
        <v>0</v>
      </c>
      <c r="D163" s="55">
        <v>0</v>
      </c>
      <c r="E163" s="57"/>
    </row>
    <row r="164" spans="1:5" ht="9.75" customHeight="1" x14ac:dyDescent="0.2">
      <c r="A164" s="62">
        <v>5331</v>
      </c>
      <c r="B164" s="57" t="s">
        <v>223</v>
      </c>
      <c r="C164" s="58">
        <v>0</v>
      </c>
      <c r="D164" s="55">
        <v>0</v>
      </c>
      <c r="E164" s="57"/>
    </row>
    <row r="165" spans="1:5" ht="9.75" customHeight="1" x14ac:dyDescent="0.2">
      <c r="A165" s="62">
        <v>5332</v>
      </c>
      <c r="B165" s="57" t="s">
        <v>224</v>
      </c>
      <c r="C165" s="58">
        <v>0</v>
      </c>
      <c r="D165" s="55">
        <v>0</v>
      </c>
      <c r="E165" s="57"/>
    </row>
    <row r="166" spans="1:5" ht="9.75" customHeight="1" x14ac:dyDescent="0.2">
      <c r="A166" s="61">
        <v>5400</v>
      </c>
      <c r="B166" s="53" t="s">
        <v>225</v>
      </c>
      <c r="C166" s="54">
        <v>0</v>
      </c>
      <c r="D166" s="55">
        <v>0</v>
      </c>
      <c r="E166" s="57"/>
    </row>
    <row r="167" spans="1:5" ht="9.75" customHeight="1" x14ac:dyDescent="0.2">
      <c r="A167" s="61">
        <v>5410</v>
      </c>
      <c r="B167" s="53" t="s">
        <v>226</v>
      </c>
      <c r="C167" s="54">
        <v>0</v>
      </c>
      <c r="D167" s="55">
        <v>0</v>
      </c>
      <c r="E167" s="57"/>
    </row>
    <row r="168" spans="1:5" ht="9.75" customHeight="1" x14ac:dyDescent="0.2">
      <c r="A168" s="62">
        <v>5411</v>
      </c>
      <c r="B168" s="57" t="s">
        <v>227</v>
      </c>
      <c r="C168" s="58">
        <v>0</v>
      </c>
      <c r="D168" s="55">
        <v>0</v>
      </c>
      <c r="E168" s="57"/>
    </row>
    <row r="169" spans="1:5" ht="9.75" customHeight="1" x14ac:dyDescent="0.2">
      <c r="A169" s="62">
        <v>5412</v>
      </c>
      <c r="B169" s="57" t="s">
        <v>228</v>
      </c>
      <c r="C169" s="58">
        <v>0</v>
      </c>
      <c r="D169" s="55">
        <v>0</v>
      </c>
      <c r="E169" s="57"/>
    </row>
    <row r="170" spans="1:5" ht="9.75" customHeight="1" x14ac:dyDescent="0.2">
      <c r="A170" s="61">
        <v>5420</v>
      </c>
      <c r="B170" s="53" t="s">
        <v>229</v>
      </c>
      <c r="C170" s="54">
        <v>0</v>
      </c>
      <c r="D170" s="55">
        <v>0</v>
      </c>
      <c r="E170" s="57"/>
    </row>
    <row r="171" spans="1:5" ht="9.75" customHeight="1" x14ac:dyDescent="0.2">
      <c r="A171" s="62">
        <v>5421</v>
      </c>
      <c r="B171" s="57" t="s">
        <v>230</v>
      </c>
      <c r="C171" s="58">
        <v>0</v>
      </c>
      <c r="D171" s="55">
        <v>0</v>
      </c>
      <c r="E171" s="57"/>
    </row>
    <row r="172" spans="1:5" ht="9.75" customHeight="1" x14ac:dyDescent="0.2">
      <c r="A172" s="62">
        <v>5422</v>
      </c>
      <c r="B172" s="57" t="s">
        <v>231</v>
      </c>
      <c r="C172" s="58">
        <v>0</v>
      </c>
      <c r="D172" s="55">
        <v>0</v>
      </c>
      <c r="E172" s="57"/>
    </row>
    <row r="173" spans="1:5" ht="9.75" customHeight="1" x14ac:dyDescent="0.2">
      <c r="A173" s="61">
        <v>5430</v>
      </c>
      <c r="B173" s="53" t="s">
        <v>232</v>
      </c>
      <c r="C173" s="54">
        <v>0</v>
      </c>
      <c r="D173" s="55">
        <v>0</v>
      </c>
      <c r="E173" s="57"/>
    </row>
    <row r="174" spans="1:5" ht="9.75" customHeight="1" x14ac:dyDescent="0.2">
      <c r="A174" s="62">
        <v>5431</v>
      </c>
      <c r="B174" s="57" t="s">
        <v>233</v>
      </c>
      <c r="C174" s="58">
        <v>0</v>
      </c>
      <c r="D174" s="55">
        <v>0</v>
      </c>
      <c r="E174" s="57"/>
    </row>
    <row r="175" spans="1:5" ht="9.75" customHeight="1" x14ac:dyDescent="0.2">
      <c r="A175" s="62">
        <v>5432</v>
      </c>
      <c r="B175" s="57" t="s">
        <v>234</v>
      </c>
      <c r="C175" s="58">
        <v>0</v>
      </c>
      <c r="D175" s="55">
        <v>0</v>
      </c>
      <c r="E175" s="57"/>
    </row>
    <row r="176" spans="1:5" ht="9.75" customHeight="1" x14ac:dyDescent="0.2">
      <c r="A176" s="61">
        <v>5440</v>
      </c>
      <c r="B176" s="53" t="s">
        <v>235</v>
      </c>
      <c r="C176" s="54">
        <v>0</v>
      </c>
      <c r="D176" s="55">
        <v>0</v>
      </c>
      <c r="E176" s="57"/>
    </row>
    <row r="177" spans="1:5" ht="9.75" customHeight="1" x14ac:dyDescent="0.2">
      <c r="A177" s="62">
        <v>5441</v>
      </c>
      <c r="B177" s="57" t="s">
        <v>235</v>
      </c>
      <c r="C177" s="58">
        <v>0</v>
      </c>
      <c r="D177" s="55">
        <v>0</v>
      </c>
      <c r="E177" s="57"/>
    </row>
    <row r="178" spans="1:5" ht="9.75" customHeight="1" x14ac:dyDescent="0.2">
      <c r="A178" s="61">
        <v>5450</v>
      </c>
      <c r="B178" s="53" t="s">
        <v>236</v>
      </c>
      <c r="C178" s="54">
        <v>0</v>
      </c>
      <c r="D178" s="55">
        <v>0</v>
      </c>
      <c r="E178" s="57"/>
    </row>
    <row r="179" spans="1:5" ht="9.75" customHeight="1" x14ac:dyDescent="0.2">
      <c r="A179" s="62">
        <v>5451</v>
      </c>
      <c r="B179" s="57" t="s">
        <v>237</v>
      </c>
      <c r="C179" s="58">
        <v>0</v>
      </c>
      <c r="D179" s="55">
        <v>0</v>
      </c>
      <c r="E179" s="57"/>
    </row>
    <row r="180" spans="1:5" ht="9.75" customHeight="1" x14ac:dyDescent="0.2">
      <c r="A180" s="62">
        <v>5452</v>
      </c>
      <c r="B180" s="57" t="s">
        <v>238</v>
      </c>
      <c r="C180" s="58">
        <v>0</v>
      </c>
      <c r="D180" s="55">
        <v>0</v>
      </c>
      <c r="E180" s="57"/>
    </row>
    <row r="181" spans="1:5" ht="9.75" customHeight="1" x14ac:dyDescent="0.2">
      <c r="A181" s="61">
        <v>5500</v>
      </c>
      <c r="B181" s="53" t="s">
        <v>239</v>
      </c>
      <c r="C181" s="54">
        <v>175531928.79999998</v>
      </c>
      <c r="D181" s="55">
        <v>7.1301541568900811E-2</v>
      </c>
      <c r="E181" s="57"/>
    </row>
    <row r="182" spans="1:5" ht="9.75" customHeight="1" x14ac:dyDescent="0.2">
      <c r="A182" s="61">
        <v>5510</v>
      </c>
      <c r="B182" s="53" t="s">
        <v>240</v>
      </c>
      <c r="C182" s="54">
        <v>88094.92</v>
      </c>
      <c r="D182" s="55">
        <v>3.5784393433891282E-5</v>
      </c>
      <c r="E182" s="57"/>
    </row>
    <row r="183" spans="1:5" ht="9.75" customHeight="1" x14ac:dyDescent="0.2">
      <c r="A183" s="62">
        <v>5511</v>
      </c>
      <c r="B183" s="57" t="s">
        <v>241</v>
      </c>
      <c r="C183" s="58">
        <v>0</v>
      </c>
      <c r="D183" s="55">
        <v>0</v>
      </c>
      <c r="E183" s="57"/>
    </row>
    <row r="184" spans="1:5" ht="9.75" customHeight="1" x14ac:dyDescent="0.2">
      <c r="A184" s="62">
        <v>5512</v>
      </c>
      <c r="B184" s="57" t="s">
        <v>242</v>
      </c>
      <c r="C184" s="58">
        <v>0</v>
      </c>
      <c r="D184" s="55">
        <v>0</v>
      </c>
      <c r="E184" s="57"/>
    </row>
    <row r="185" spans="1:5" ht="9.75" customHeight="1" x14ac:dyDescent="0.2">
      <c r="A185" s="62">
        <v>5513</v>
      </c>
      <c r="B185" s="57" t="s">
        <v>243</v>
      </c>
      <c r="C185" s="58">
        <v>0</v>
      </c>
      <c r="D185" s="55">
        <v>0</v>
      </c>
      <c r="E185" s="57"/>
    </row>
    <row r="186" spans="1:5" ht="9.75" customHeight="1" x14ac:dyDescent="0.2">
      <c r="A186" s="62">
        <v>5514</v>
      </c>
      <c r="B186" s="57" t="s">
        <v>244</v>
      </c>
      <c r="C186" s="58">
        <v>0</v>
      </c>
      <c r="D186" s="55">
        <v>0</v>
      </c>
      <c r="E186" s="57"/>
    </row>
    <row r="187" spans="1:5" ht="9.75" customHeight="1" x14ac:dyDescent="0.2">
      <c r="A187" s="62">
        <v>5515</v>
      </c>
      <c r="B187" s="57" t="s">
        <v>245</v>
      </c>
      <c r="C187" s="58">
        <v>0</v>
      </c>
      <c r="D187" s="55">
        <v>0</v>
      </c>
      <c r="E187" s="57"/>
    </row>
    <row r="188" spans="1:5" ht="9.75" customHeight="1" x14ac:dyDescent="0.2">
      <c r="A188" s="62">
        <v>5516</v>
      </c>
      <c r="B188" s="57" t="s">
        <v>246</v>
      </c>
      <c r="C188" s="58">
        <v>0</v>
      </c>
      <c r="D188" s="55">
        <v>0</v>
      </c>
      <c r="E188" s="57"/>
    </row>
    <row r="189" spans="1:5" ht="9.75" customHeight="1" x14ac:dyDescent="0.2">
      <c r="A189" s="62">
        <v>5517</v>
      </c>
      <c r="B189" s="57" t="s">
        <v>247</v>
      </c>
      <c r="C189" s="58">
        <v>0</v>
      </c>
      <c r="D189" s="55">
        <v>0</v>
      </c>
      <c r="E189" s="57"/>
    </row>
    <row r="190" spans="1:5" ht="9.75" customHeight="1" x14ac:dyDescent="0.2">
      <c r="A190" s="62">
        <v>5518</v>
      </c>
      <c r="B190" s="57" t="s">
        <v>248</v>
      </c>
      <c r="C190" s="58">
        <v>88094.92</v>
      </c>
      <c r="D190" s="55">
        <v>3.5784393433891282E-5</v>
      </c>
      <c r="E190" s="57"/>
    </row>
    <row r="191" spans="1:5" ht="9.75" customHeight="1" x14ac:dyDescent="0.2">
      <c r="A191" s="61">
        <v>5520</v>
      </c>
      <c r="B191" s="53" t="s">
        <v>249</v>
      </c>
      <c r="C191" s="54">
        <v>0</v>
      </c>
      <c r="D191" s="55">
        <v>0</v>
      </c>
      <c r="E191" s="57"/>
    </row>
    <row r="192" spans="1:5" ht="9.75" customHeight="1" x14ac:dyDescent="0.2">
      <c r="A192" s="62">
        <v>5521</v>
      </c>
      <c r="B192" s="57" t="s">
        <v>250</v>
      </c>
      <c r="C192" s="58">
        <v>0</v>
      </c>
      <c r="D192" s="55">
        <v>0</v>
      </c>
      <c r="E192" s="57"/>
    </row>
    <row r="193" spans="1:5" ht="9.75" customHeight="1" x14ac:dyDescent="0.2">
      <c r="A193" s="62">
        <v>5522</v>
      </c>
      <c r="B193" s="57" t="s">
        <v>251</v>
      </c>
      <c r="C193" s="58">
        <v>0</v>
      </c>
      <c r="D193" s="55">
        <v>0</v>
      </c>
      <c r="E193" s="57"/>
    </row>
    <row r="194" spans="1:5" ht="9.75" customHeight="1" x14ac:dyDescent="0.2">
      <c r="A194" s="61">
        <v>5530</v>
      </c>
      <c r="B194" s="53" t="s">
        <v>252</v>
      </c>
      <c r="C194" s="54">
        <v>175443833.88</v>
      </c>
      <c r="D194" s="55">
        <v>7.1265757175466932E-2</v>
      </c>
      <c r="E194" s="57"/>
    </row>
    <row r="195" spans="1:5" ht="9.75" customHeight="1" x14ac:dyDescent="0.2">
      <c r="A195" s="62">
        <v>5531</v>
      </c>
      <c r="B195" s="57" t="s">
        <v>253</v>
      </c>
      <c r="C195" s="58">
        <v>0</v>
      </c>
      <c r="D195" s="55">
        <v>0</v>
      </c>
      <c r="E195" s="57"/>
    </row>
    <row r="196" spans="1:5" ht="9.75" customHeight="1" x14ac:dyDescent="0.2">
      <c r="A196" s="62">
        <v>5532</v>
      </c>
      <c r="B196" s="57" t="s">
        <v>254</v>
      </c>
      <c r="C196" s="58">
        <v>0</v>
      </c>
      <c r="D196" s="55">
        <v>0</v>
      </c>
      <c r="E196" s="57"/>
    </row>
    <row r="197" spans="1:5" ht="9.75" customHeight="1" x14ac:dyDescent="0.2">
      <c r="A197" s="62">
        <v>5533</v>
      </c>
      <c r="B197" s="57" t="s">
        <v>255</v>
      </c>
      <c r="C197" s="58">
        <v>0</v>
      </c>
      <c r="D197" s="55">
        <v>0</v>
      </c>
      <c r="E197" s="57"/>
    </row>
    <row r="198" spans="1:5" ht="9.75" customHeight="1" x14ac:dyDescent="0.2">
      <c r="A198" s="62">
        <v>5534</v>
      </c>
      <c r="B198" s="57" t="s">
        <v>256</v>
      </c>
      <c r="C198" s="58">
        <v>0</v>
      </c>
      <c r="D198" s="55">
        <v>0</v>
      </c>
      <c r="E198" s="57"/>
    </row>
    <row r="199" spans="1:5" ht="9.75" customHeight="1" x14ac:dyDescent="0.2">
      <c r="A199" s="62">
        <v>5535</v>
      </c>
      <c r="B199" s="57" t="s">
        <v>257</v>
      </c>
      <c r="C199" s="58">
        <v>175443833.88</v>
      </c>
      <c r="D199" s="55">
        <v>7.1265757175466932E-2</v>
      </c>
      <c r="E199" s="57"/>
    </row>
    <row r="200" spans="1:5" ht="9.75" customHeight="1" x14ac:dyDescent="0.2">
      <c r="A200" s="61">
        <v>5590</v>
      </c>
      <c r="B200" s="53" t="s">
        <v>258</v>
      </c>
      <c r="C200" s="54">
        <v>0</v>
      </c>
      <c r="D200" s="55">
        <v>0</v>
      </c>
      <c r="E200" s="57"/>
    </row>
    <row r="201" spans="1:5" ht="9.75" customHeight="1" x14ac:dyDescent="0.2">
      <c r="A201" s="62">
        <v>5591</v>
      </c>
      <c r="B201" s="57" t="s">
        <v>259</v>
      </c>
      <c r="C201" s="58">
        <v>0</v>
      </c>
      <c r="D201" s="55">
        <v>0</v>
      </c>
      <c r="E201" s="57"/>
    </row>
    <row r="202" spans="1:5" ht="9.75" customHeight="1" x14ac:dyDescent="0.2">
      <c r="A202" s="62">
        <v>5592</v>
      </c>
      <c r="B202" s="57" t="s">
        <v>260</v>
      </c>
      <c r="C202" s="58">
        <v>0</v>
      </c>
      <c r="D202" s="55">
        <v>0</v>
      </c>
      <c r="E202" s="57"/>
    </row>
    <row r="203" spans="1:5" ht="9.75" customHeight="1" x14ac:dyDescent="0.2">
      <c r="A203" s="62">
        <v>5593</v>
      </c>
      <c r="B203" s="57" t="s">
        <v>261</v>
      </c>
      <c r="C203" s="58">
        <v>0</v>
      </c>
      <c r="D203" s="55">
        <v>0</v>
      </c>
      <c r="E203" s="57"/>
    </row>
    <row r="204" spans="1:5" ht="9.75" customHeight="1" x14ac:dyDescent="0.2">
      <c r="A204" s="62">
        <v>5594</v>
      </c>
      <c r="B204" s="57" t="s">
        <v>262</v>
      </c>
      <c r="C204" s="58">
        <v>0</v>
      </c>
      <c r="D204" s="55">
        <v>0</v>
      </c>
      <c r="E204" s="57"/>
    </row>
    <row r="205" spans="1:5" ht="9.75" customHeight="1" x14ac:dyDescent="0.2">
      <c r="A205" s="62">
        <v>5595</v>
      </c>
      <c r="B205" s="57" t="s">
        <v>263</v>
      </c>
      <c r="C205" s="58">
        <v>0</v>
      </c>
      <c r="D205" s="55">
        <v>0</v>
      </c>
      <c r="E205" s="57"/>
    </row>
    <row r="206" spans="1:5" ht="9.75" customHeight="1" x14ac:dyDescent="0.2">
      <c r="A206" s="62">
        <v>5596</v>
      </c>
      <c r="B206" s="57" t="s">
        <v>155</v>
      </c>
      <c r="C206" s="58">
        <v>0</v>
      </c>
      <c r="D206" s="55">
        <v>0</v>
      </c>
      <c r="E206" s="57"/>
    </row>
    <row r="207" spans="1:5" ht="9.75" customHeight="1" x14ac:dyDescent="0.2">
      <c r="A207" s="62">
        <v>5597</v>
      </c>
      <c r="B207" s="57" t="s">
        <v>264</v>
      </c>
      <c r="C207" s="58">
        <v>0</v>
      </c>
      <c r="D207" s="55">
        <v>0</v>
      </c>
      <c r="E207" s="57"/>
    </row>
    <row r="208" spans="1:5" ht="9.75" customHeight="1" x14ac:dyDescent="0.2">
      <c r="A208" s="62">
        <v>5598</v>
      </c>
      <c r="B208" s="57" t="s">
        <v>265</v>
      </c>
      <c r="C208" s="58">
        <v>0</v>
      </c>
      <c r="D208" s="55">
        <v>0</v>
      </c>
      <c r="E208" s="57"/>
    </row>
    <row r="209" spans="1:5" ht="9.75" customHeight="1" x14ac:dyDescent="0.2">
      <c r="A209" s="62">
        <v>5599</v>
      </c>
      <c r="B209" s="57" t="s">
        <v>266</v>
      </c>
      <c r="C209" s="58">
        <v>0</v>
      </c>
      <c r="D209" s="55">
        <v>0</v>
      </c>
      <c r="E209" s="57"/>
    </row>
    <row r="210" spans="1:5" ht="9.75" customHeight="1" x14ac:dyDescent="0.2">
      <c r="A210" s="61">
        <v>5600</v>
      </c>
      <c r="B210" s="53" t="s">
        <v>267</v>
      </c>
      <c r="C210" s="54">
        <v>0</v>
      </c>
      <c r="D210" s="55">
        <v>0</v>
      </c>
      <c r="E210" s="57"/>
    </row>
    <row r="211" spans="1:5" ht="9.75" customHeight="1" x14ac:dyDescent="0.2">
      <c r="A211" s="61">
        <v>5610</v>
      </c>
      <c r="B211" s="53" t="s">
        <v>268</v>
      </c>
      <c r="C211" s="54">
        <v>0</v>
      </c>
      <c r="D211" s="55">
        <v>0</v>
      </c>
      <c r="E211" s="57"/>
    </row>
    <row r="212" spans="1:5" ht="9.75" customHeight="1" x14ac:dyDescent="0.2">
      <c r="A212" s="62">
        <v>5611</v>
      </c>
      <c r="B212" s="57" t="s">
        <v>269</v>
      </c>
      <c r="C212" s="58">
        <v>0</v>
      </c>
      <c r="D212" s="55">
        <v>0</v>
      </c>
      <c r="E212" s="57"/>
    </row>
    <row r="213" spans="1:5" ht="9.75" customHeight="1" x14ac:dyDescent="0.2">
      <c r="A213" s="47"/>
      <c r="B213" s="47"/>
      <c r="C213" s="47"/>
      <c r="D213" s="48"/>
      <c r="E213" s="47"/>
    </row>
    <row r="214" spans="1:5" ht="9.75" customHeight="1" x14ac:dyDescent="0.2">
      <c r="A214" s="47"/>
      <c r="B214" s="47" t="s">
        <v>68</v>
      </c>
      <c r="C214" s="47"/>
      <c r="D214" s="48"/>
      <c r="E214" s="47"/>
    </row>
    <row r="215" spans="1:5" ht="9.75" customHeight="1" x14ac:dyDescent="0.2">
      <c r="A215" s="63"/>
      <c r="B215" s="64"/>
      <c r="C215" s="65"/>
      <c r="D215" s="66"/>
      <c r="E215" s="67"/>
    </row>
    <row r="216" spans="1:5" ht="9.75" customHeight="1" x14ac:dyDescent="0.2">
      <c r="A216" s="63"/>
      <c r="B216" s="64"/>
      <c r="C216" s="65"/>
      <c r="D216" s="66"/>
      <c r="E216" s="67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78BB-F40B-455C-BEDB-6904C3EB5C11}">
  <sheetPr>
    <tabColor rgb="FFFFC000"/>
    <pageSetUpPr fitToPage="1"/>
  </sheetPr>
  <dimension ref="A1:J187"/>
  <sheetViews>
    <sheetView showGridLines="0" topLeftCell="A153" zoomScale="106" zoomScaleNormal="106" workbookViewId="0">
      <selection activeCell="F28" sqref="F28"/>
    </sheetView>
  </sheetViews>
  <sheetFormatPr baseColWidth="10" defaultColWidth="10.6640625" defaultRowHeight="11.25" x14ac:dyDescent="0.2"/>
  <cols>
    <col min="1" max="1" width="11.6640625" style="43" customWidth="1"/>
    <col min="2" max="2" width="75.33203125" style="43" bestFit="1" customWidth="1"/>
    <col min="3" max="3" width="19.1640625" style="43" bestFit="1" customWidth="1"/>
    <col min="4" max="4" width="22.33203125" style="43" customWidth="1"/>
    <col min="5" max="5" width="23.6640625" style="43" customWidth="1"/>
    <col min="6" max="6" width="26.5" style="43" customWidth="1"/>
    <col min="7" max="8" width="19.5" style="43" customWidth="1"/>
    <col min="9" max="9" width="13.83203125" style="43" bestFit="1" customWidth="1"/>
    <col min="10" max="16384" width="10.6640625" style="43"/>
  </cols>
  <sheetData>
    <row r="1" spans="1:10" s="41" customFormat="1" ht="12" customHeight="1" x14ac:dyDescent="0.2">
      <c r="A1" s="68" t="s">
        <v>0</v>
      </c>
      <c r="B1" s="69"/>
      <c r="C1" s="69"/>
      <c r="D1" s="69"/>
      <c r="E1" s="69"/>
      <c r="F1" s="69"/>
      <c r="G1" s="70" t="s">
        <v>69</v>
      </c>
      <c r="H1" s="71">
        <v>2024</v>
      </c>
    </row>
    <row r="2" spans="1:10" s="41" customFormat="1" ht="12" customHeight="1" x14ac:dyDescent="0.2">
      <c r="A2" s="68" t="s">
        <v>270</v>
      </c>
      <c r="B2" s="69"/>
      <c r="C2" s="69"/>
      <c r="D2" s="69"/>
      <c r="E2" s="69"/>
      <c r="F2" s="69"/>
      <c r="G2" s="70" t="s">
        <v>71</v>
      </c>
      <c r="H2" s="71" t="s">
        <v>4</v>
      </c>
    </row>
    <row r="3" spans="1:10" s="41" customFormat="1" ht="12" customHeight="1" x14ac:dyDescent="0.2">
      <c r="A3" s="68" t="s">
        <v>5</v>
      </c>
      <c r="B3" s="69"/>
      <c r="C3" s="69"/>
      <c r="D3" s="69"/>
      <c r="E3" s="69"/>
      <c r="F3" s="69"/>
      <c r="G3" s="70"/>
      <c r="H3" s="71"/>
    </row>
    <row r="4" spans="1:10" s="41" customFormat="1" ht="12" customHeight="1" x14ac:dyDescent="0.2">
      <c r="A4" s="68" t="s">
        <v>7</v>
      </c>
      <c r="B4" s="69"/>
      <c r="C4" s="69"/>
      <c r="D4" s="69"/>
      <c r="E4" s="69"/>
      <c r="F4" s="69"/>
      <c r="G4" s="70" t="s">
        <v>73</v>
      </c>
      <c r="H4" s="71">
        <v>1</v>
      </c>
    </row>
    <row r="5" spans="1:10" x14ac:dyDescent="0.2">
      <c r="A5" s="44" t="s">
        <v>74</v>
      </c>
      <c r="B5" s="45"/>
      <c r="C5" s="45"/>
      <c r="D5" s="45"/>
      <c r="E5" s="45"/>
      <c r="F5" s="45"/>
      <c r="G5" s="45"/>
      <c r="H5" s="45"/>
      <c r="I5"/>
      <c r="J5"/>
    </row>
    <row r="6" spans="1:10" x14ac:dyDescent="0.2">
      <c r="A6" s="47"/>
      <c r="B6" s="47"/>
      <c r="C6" s="47"/>
      <c r="D6" s="47"/>
      <c r="E6" s="47"/>
      <c r="F6" s="47"/>
      <c r="G6" s="47"/>
      <c r="H6" s="47"/>
      <c r="I6"/>
      <c r="J6"/>
    </row>
    <row r="7" spans="1:10" x14ac:dyDescent="0.2">
      <c r="A7" s="45" t="s">
        <v>271</v>
      </c>
      <c r="B7" s="45"/>
      <c r="C7" s="45"/>
      <c r="D7" s="45"/>
      <c r="E7" s="45"/>
      <c r="F7" s="45"/>
      <c r="G7" s="45"/>
      <c r="H7" s="45"/>
      <c r="I7"/>
      <c r="J7"/>
    </row>
    <row r="8" spans="1:10" x14ac:dyDescent="0.2">
      <c r="A8" s="49" t="s">
        <v>76</v>
      </c>
      <c r="B8" s="49" t="s">
        <v>77</v>
      </c>
      <c r="C8" s="49" t="s">
        <v>78</v>
      </c>
      <c r="D8" s="49" t="s">
        <v>272</v>
      </c>
      <c r="E8" s="49"/>
      <c r="F8" s="49"/>
      <c r="G8" s="49"/>
      <c r="H8" s="49"/>
      <c r="I8"/>
      <c r="J8"/>
    </row>
    <row r="9" spans="1:10" x14ac:dyDescent="0.2">
      <c r="A9" s="72">
        <v>1114</v>
      </c>
      <c r="B9" s="47" t="s">
        <v>273</v>
      </c>
      <c r="C9" s="73">
        <v>0</v>
      </c>
      <c r="D9" s="47"/>
      <c r="E9" s="47"/>
      <c r="F9" s="47"/>
      <c r="G9" s="47"/>
      <c r="H9" s="47"/>
      <c r="I9"/>
      <c r="J9"/>
    </row>
    <row r="10" spans="1:10" x14ac:dyDescent="0.2">
      <c r="A10" s="72">
        <v>1115</v>
      </c>
      <c r="B10" s="47" t="s">
        <v>274</v>
      </c>
      <c r="C10" s="73">
        <v>0</v>
      </c>
      <c r="D10" s="47"/>
      <c r="E10" s="47"/>
      <c r="F10" s="47"/>
      <c r="G10" s="47"/>
      <c r="H10" s="47"/>
      <c r="I10"/>
      <c r="J10"/>
    </row>
    <row r="11" spans="1:10" x14ac:dyDescent="0.2">
      <c r="A11" s="72">
        <v>1121</v>
      </c>
      <c r="B11" s="47" t="s">
        <v>275</v>
      </c>
      <c r="C11" s="73">
        <v>0</v>
      </c>
      <c r="D11" s="47"/>
      <c r="E11" s="47"/>
      <c r="F11" s="47"/>
      <c r="G11" s="47"/>
      <c r="H11" s="47"/>
      <c r="I11"/>
      <c r="J11"/>
    </row>
    <row r="12" spans="1:10" x14ac:dyDescent="0.2">
      <c r="A12" s="47"/>
      <c r="B12" s="47"/>
      <c r="C12" s="47"/>
      <c r="D12" s="47"/>
      <c r="E12" s="47"/>
      <c r="F12" s="47"/>
      <c r="G12" s="47"/>
      <c r="H12" s="47"/>
      <c r="I12"/>
      <c r="J12"/>
    </row>
    <row r="13" spans="1:10" x14ac:dyDescent="0.2">
      <c r="A13" s="45" t="s">
        <v>276</v>
      </c>
      <c r="B13" s="45"/>
      <c r="C13" s="45"/>
      <c r="D13" s="45"/>
      <c r="E13" s="45"/>
      <c r="F13" s="45"/>
      <c r="G13" s="45"/>
      <c r="H13" s="45"/>
      <c r="I13"/>
      <c r="J13"/>
    </row>
    <row r="14" spans="1:10" x14ac:dyDescent="0.2">
      <c r="A14" s="49" t="s">
        <v>76</v>
      </c>
      <c r="B14" s="49" t="s">
        <v>77</v>
      </c>
      <c r="C14" s="49" t="s">
        <v>78</v>
      </c>
      <c r="D14" s="49">
        <v>2023</v>
      </c>
      <c r="E14" s="49">
        <f t="shared" ref="E14:G14" si="0">D14-1</f>
        <v>2022</v>
      </c>
      <c r="F14" s="49">
        <f t="shared" si="0"/>
        <v>2021</v>
      </c>
      <c r="G14" s="49">
        <f t="shared" si="0"/>
        <v>2020</v>
      </c>
      <c r="H14" s="49" t="s">
        <v>277</v>
      </c>
      <c r="I14"/>
      <c r="J14"/>
    </row>
    <row r="15" spans="1:10" x14ac:dyDescent="0.2">
      <c r="A15" s="72">
        <v>1122</v>
      </c>
      <c r="B15" s="47" t="s">
        <v>278</v>
      </c>
      <c r="C15" s="73">
        <v>90926925.730000004</v>
      </c>
      <c r="D15" s="73">
        <v>91242159.079999998</v>
      </c>
      <c r="E15" s="73">
        <v>91815559.159999996</v>
      </c>
      <c r="F15" s="73">
        <v>107241281.23</v>
      </c>
      <c r="G15" s="73">
        <v>189434890.75</v>
      </c>
      <c r="H15" s="47"/>
      <c r="I15"/>
      <c r="J15"/>
    </row>
    <row r="16" spans="1:10" x14ac:dyDescent="0.2">
      <c r="A16" s="72">
        <v>1124</v>
      </c>
      <c r="B16" s="47" t="s">
        <v>279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4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45" t="s">
        <v>280</v>
      </c>
      <c r="B18" s="45"/>
      <c r="C18" s="45"/>
      <c r="D18" s="45"/>
      <c r="E18" s="45"/>
      <c r="F18" s="45"/>
      <c r="G18" s="45"/>
      <c r="H18" s="45"/>
      <c r="I18"/>
      <c r="J18"/>
    </row>
    <row r="19" spans="1:10" x14ac:dyDescent="0.2">
      <c r="A19" s="49" t="s">
        <v>76</v>
      </c>
      <c r="B19" s="49" t="s">
        <v>77</v>
      </c>
      <c r="C19" s="49" t="s">
        <v>78</v>
      </c>
      <c r="D19" s="49" t="s">
        <v>281</v>
      </c>
      <c r="E19" s="49" t="s">
        <v>282</v>
      </c>
      <c r="F19" s="49" t="s">
        <v>283</v>
      </c>
      <c r="G19" s="49" t="s">
        <v>284</v>
      </c>
      <c r="H19" s="49" t="s">
        <v>285</v>
      </c>
      <c r="I19"/>
      <c r="J19"/>
    </row>
    <row r="20" spans="1:10" x14ac:dyDescent="0.2">
      <c r="A20" s="72">
        <v>1123</v>
      </c>
      <c r="B20" s="47" t="s">
        <v>286</v>
      </c>
      <c r="C20" s="73">
        <v>6124549.8099999996</v>
      </c>
      <c r="D20" s="73">
        <v>6124549.8099999996</v>
      </c>
      <c r="E20" s="73">
        <v>0</v>
      </c>
      <c r="F20" s="73">
        <v>0</v>
      </c>
      <c r="G20" s="73">
        <v>0</v>
      </c>
      <c r="H20" s="47"/>
      <c r="I20"/>
      <c r="J20"/>
    </row>
    <row r="21" spans="1:10" x14ac:dyDescent="0.2">
      <c r="A21" s="72">
        <v>1125</v>
      </c>
      <c r="B21" s="47" t="s">
        <v>287</v>
      </c>
      <c r="C21" s="73">
        <v>50000</v>
      </c>
      <c r="D21" s="73">
        <v>50000</v>
      </c>
      <c r="E21" s="73">
        <v>0</v>
      </c>
      <c r="F21" s="73">
        <v>0</v>
      </c>
      <c r="G21" s="73">
        <v>0</v>
      </c>
      <c r="H21" s="47"/>
      <c r="I21"/>
      <c r="J21"/>
    </row>
    <row r="22" spans="1:10" x14ac:dyDescent="0.2">
      <c r="A22" s="62">
        <v>1126</v>
      </c>
      <c r="B22" s="57" t="s">
        <v>288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47"/>
      <c r="I22"/>
      <c r="J22"/>
    </row>
    <row r="23" spans="1:10" x14ac:dyDescent="0.2">
      <c r="A23" s="62">
        <v>1129</v>
      </c>
      <c r="B23" s="57" t="s">
        <v>289</v>
      </c>
      <c r="C23" s="73">
        <v>920184536.88</v>
      </c>
      <c r="D23" s="73">
        <v>920184536.88</v>
      </c>
      <c r="E23" s="73">
        <v>0</v>
      </c>
      <c r="F23" s="73">
        <v>0</v>
      </c>
      <c r="G23" s="73">
        <v>0</v>
      </c>
      <c r="H23" s="47"/>
      <c r="I23"/>
      <c r="J23"/>
    </row>
    <row r="24" spans="1:10" x14ac:dyDescent="0.2">
      <c r="A24" s="72">
        <v>1131</v>
      </c>
      <c r="B24" s="47" t="s">
        <v>290</v>
      </c>
      <c r="C24" s="73">
        <v>819150.81</v>
      </c>
      <c r="D24" s="73">
        <v>819150.81</v>
      </c>
      <c r="E24" s="73">
        <v>0</v>
      </c>
      <c r="F24" s="73">
        <v>0</v>
      </c>
      <c r="G24" s="73">
        <v>0</v>
      </c>
      <c r="H24" s="47"/>
      <c r="I24"/>
      <c r="J24"/>
    </row>
    <row r="25" spans="1:10" x14ac:dyDescent="0.2">
      <c r="A25" s="72">
        <v>1132</v>
      </c>
      <c r="B25" s="47" t="s">
        <v>291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47"/>
      <c r="I25"/>
      <c r="J25"/>
    </row>
    <row r="26" spans="1:10" x14ac:dyDescent="0.2">
      <c r="A26" s="72">
        <v>1133</v>
      </c>
      <c r="B26" s="47" t="s">
        <v>292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47"/>
      <c r="I26"/>
      <c r="J26"/>
    </row>
    <row r="27" spans="1:10" x14ac:dyDescent="0.2">
      <c r="A27" s="72">
        <v>1134</v>
      </c>
      <c r="B27" s="47" t="s">
        <v>293</v>
      </c>
      <c r="C27" s="73">
        <v>82674207.879999995</v>
      </c>
      <c r="D27" s="73">
        <v>82674207.879999995</v>
      </c>
      <c r="E27" s="73">
        <v>0</v>
      </c>
      <c r="F27" s="73">
        <v>0</v>
      </c>
      <c r="G27" s="73">
        <v>0</v>
      </c>
      <c r="H27" s="47"/>
      <c r="I27"/>
      <c r="J27"/>
    </row>
    <row r="28" spans="1:10" x14ac:dyDescent="0.2">
      <c r="A28" s="72">
        <v>1139</v>
      </c>
      <c r="B28" s="47" t="s">
        <v>294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47"/>
      <c r="I28"/>
      <c r="J28"/>
    </row>
    <row r="29" spans="1:10" x14ac:dyDescent="0.2">
      <c r="A29" s="47"/>
      <c r="B29" s="47"/>
      <c r="C29" s="47"/>
      <c r="D29" s="47"/>
      <c r="E29" s="47"/>
      <c r="F29" s="47"/>
      <c r="G29" s="47"/>
      <c r="H29" s="47"/>
      <c r="I29"/>
      <c r="J29"/>
    </row>
    <row r="30" spans="1:10" x14ac:dyDescent="0.2">
      <c r="A30" s="45" t="s">
        <v>295</v>
      </c>
      <c r="B30" s="45"/>
      <c r="C30" s="45"/>
      <c r="D30" s="45"/>
      <c r="E30" s="45"/>
      <c r="F30" s="45"/>
      <c r="G30" s="45"/>
      <c r="H30" s="45"/>
      <c r="I30"/>
      <c r="J30"/>
    </row>
    <row r="31" spans="1:10" x14ac:dyDescent="0.2">
      <c r="A31" s="49" t="s">
        <v>76</v>
      </c>
      <c r="B31" s="49" t="s">
        <v>77</v>
      </c>
      <c r="C31" s="49" t="s">
        <v>78</v>
      </c>
      <c r="D31" s="49" t="s">
        <v>296</v>
      </c>
      <c r="E31" s="49" t="s">
        <v>297</v>
      </c>
      <c r="F31" s="49" t="s">
        <v>298</v>
      </c>
      <c r="G31" s="49"/>
      <c r="H31" s="49"/>
      <c r="I31"/>
      <c r="J31"/>
    </row>
    <row r="32" spans="1:10" x14ac:dyDescent="0.2">
      <c r="A32" s="72">
        <v>1140</v>
      </c>
      <c r="B32" s="47" t="s">
        <v>299</v>
      </c>
      <c r="C32" s="73">
        <v>145536499.19</v>
      </c>
      <c r="D32" s="47"/>
      <c r="E32" s="47"/>
      <c r="F32" s="47"/>
      <c r="G32" s="47"/>
      <c r="H32" s="47"/>
      <c r="I32"/>
      <c r="J32"/>
    </row>
    <row r="33" spans="1:10" x14ac:dyDescent="0.2">
      <c r="A33" s="72">
        <v>1141</v>
      </c>
      <c r="B33" s="47" t="s">
        <v>300</v>
      </c>
      <c r="C33" s="73">
        <v>145536499.19</v>
      </c>
      <c r="D33" s="47"/>
      <c r="E33" s="47"/>
      <c r="F33" s="47"/>
      <c r="G33"/>
      <c r="H33"/>
      <c r="I33"/>
      <c r="J33"/>
    </row>
    <row r="34" spans="1:10" x14ac:dyDescent="0.2">
      <c r="A34" s="72">
        <v>1142</v>
      </c>
      <c r="B34" s="47" t="s">
        <v>301</v>
      </c>
      <c r="C34" s="73">
        <v>0</v>
      </c>
      <c r="D34" s="47"/>
      <c r="E34" s="47"/>
      <c r="F34" s="47"/>
      <c r="G34"/>
      <c r="H34"/>
      <c r="I34"/>
      <c r="J34"/>
    </row>
    <row r="35" spans="1:10" x14ac:dyDescent="0.2">
      <c r="A35" s="72">
        <v>1143</v>
      </c>
      <c r="B35" s="47" t="s">
        <v>302</v>
      </c>
      <c r="C35" s="73">
        <v>0</v>
      </c>
      <c r="D35" s="47"/>
      <c r="E35" s="47"/>
      <c r="F35" s="47"/>
      <c r="G35"/>
      <c r="H35"/>
      <c r="I35"/>
      <c r="J35"/>
    </row>
    <row r="36" spans="1:10" x14ac:dyDescent="0.2">
      <c r="A36" s="72">
        <v>1144</v>
      </c>
      <c r="B36" s="47" t="s">
        <v>303</v>
      </c>
      <c r="C36" s="73">
        <v>0</v>
      </c>
      <c r="D36" s="47"/>
      <c r="E36" s="47"/>
      <c r="F36" s="47"/>
      <c r="G36"/>
      <c r="H36"/>
      <c r="I36"/>
      <c r="J36"/>
    </row>
    <row r="37" spans="1:10" x14ac:dyDescent="0.2">
      <c r="A37" s="72">
        <v>1145</v>
      </c>
      <c r="B37" s="47" t="s">
        <v>304</v>
      </c>
      <c r="C37" s="73">
        <v>0</v>
      </c>
      <c r="D37" s="47"/>
      <c r="E37" s="47"/>
      <c r="F37" s="47"/>
      <c r="G37"/>
      <c r="H37"/>
      <c r="I37"/>
      <c r="J37"/>
    </row>
    <row r="38" spans="1:10" x14ac:dyDescent="0.2">
      <c r="A38" s="47"/>
      <c r="B38" s="47"/>
      <c r="C38" s="47"/>
      <c r="D38" s="47"/>
      <c r="E38" s="47"/>
      <c r="F38" s="47"/>
      <c r="G38"/>
      <c r="H38"/>
      <c r="I38"/>
      <c r="J38"/>
    </row>
    <row r="39" spans="1:10" x14ac:dyDescent="0.2">
      <c r="A39" s="45" t="s">
        <v>305</v>
      </c>
      <c r="B39" s="45"/>
      <c r="C39" s="45"/>
      <c r="D39" s="45"/>
      <c r="E39" s="45"/>
      <c r="F39" s="45"/>
      <c r="G39"/>
      <c r="H39"/>
      <c r="I39"/>
      <c r="J39"/>
    </row>
    <row r="40" spans="1:10" x14ac:dyDescent="0.2">
      <c r="A40" s="49" t="s">
        <v>76</v>
      </c>
      <c r="B40" s="49" t="s">
        <v>77</v>
      </c>
      <c r="C40" s="49" t="s">
        <v>78</v>
      </c>
      <c r="D40" s="49" t="s">
        <v>297</v>
      </c>
      <c r="E40" s="49" t="s">
        <v>306</v>
      </c>
      <c r="F40" s="49" t="s">
        <v>298</v>
      </c>
      <c r="G40"/>
      <c r="H40"/>
      <c r="I40"/>
      <c r="J40"/>
    </row>
    <row r="41" spans="1:10" x14ac:dyDescent="0.2">
      <c r="A41" s="72">
        <v>1150</v>
      </c>
      <c r="B41" s="47" t="s">
        <v>307</v>
      </c>
      <c r="C41" s="73">
        <v>0</v>
      </c>
      <c r="D41" s="47"/>
      <c r="E41" s="47"/>
      <c r="F41" s="47"/>
      <c r="G41"/>
      <c r="H41"/>
      <c r="I41"/>
      <c r="J41"/>
    </row>
    <row r="42" spans="1:10" x14ac:dyDescent="0.2">
      <c r="A42" s="72">
        <v>1151</v>
      </c>
      <c r="B42" s="47" t="s">
        <v>308</v>
      </c>
      <c r="C42" s="73">
        <v>0</v>
      </c>
      <c r="D42" s="47"/>
      <c r="E42" s="47"/>
      <c r="F42" s="47"/>
      <c r="G42"/>
      <c r="H42"/>
      <c r="I42"/>
      <c r="J42"/>
    </row>
    <row r="43" spans="1:10" x14ac:dyDescent="0.2">
      <c r="A43" s="47"/>
      <c r="B43" s="47"/>
      <c r="C43" s="47"/>
      <c r="D43" s="47"/>
      <c r="E43" s="47"/>
      <c r="F43" s="47"/>
      <c r="G43"/>
      <c r="H43"/>
      <c r="I43"/>
      <c r="J43"/>
    </row>
    <row r="44" spans="1:10" x14ac:dyDescent="0.2">
      <c r="A44" s="45" t="s">
        <v>309</v>
      </c>
      <c r="B44" s="45"/>
      <c r="C44" s="45"/>
      <c r="D44" s="45"/>
      <c r="E44" s="45"/>
      <c r="F44" s="45"/>
      <c r="G44"/>
      <c r="H44"/>
      <c r="I44"/>
      <c r="J44"/>
    </row>
    <row r="45" spans="1:10" x14ac:dyDescent="0.2">
      <c r="A45" s="49" t="s">
        <v>76</v>
      </c>
      <c r="B45" s="49" t="s">
        <v>77</v>
      </c>
      <c r="C45" s="49" t="s">
        <v>78</v>
      </c>
      <c r="D45" s="49" t="s">
        <v>272</v>
      </c>
      <c r="E45" s="49" t="s">
        <v>285</v>
      </c>
      <c r="F45" s="49"/>
      <c r="G45"/>
      <c r="H45"/>
      <c r="I45"/>
      <c r="J45"/>
    </row>
    <row r="46" spans="1:10" x14ac:dyDescent="0.2">
      <c r="A46" s="72">
        <v>1213</v>
      </c>
      <c r="B46" s="47" t="s">
        <v>310</v>
      </c>
      <c r="C46" s="73">
        <v>0</v>
      </c>
      <c r="D46" s="47"/>
      <c r="E46" s="47"/>
      <c r="F46" s="47"/>
      <c r="G46"/>
      <c r="H46"/>
      <c r="I46"/>
      <c r="J46"/>
    </row>
    <row r="47" spans="1:10" x14ac:dyDescent="0.2">
      <c r="A47" s="47"/>
      <c r="B47" s="47"/>
      <c r="C47" s="47"/>
      <c r="D47" s="47"/>
      <c r="E47" s="47"/>
      <c r="F47" s="47"/>
      <c r="G47"/>
      <c r="H47"/>
      <c r="I47"/>
      <c r="J47"/>
    </row>
    <row r="48" spans="1:10" x14ac:dyDescent="0.2">
      <c r="A48" s="45" t="s">
        <v>311</v>
      </c>
      <c r="B48" s="45"/>
      <c r="C48" s="45"/>
      <c r="D48" s="45"/>
      <c r="E48" s="45"/>
      <c r="F48" s="45"/>
      <c r="G48"/>
      <c r="H48"/>
      <c r="I48"/>
      <c r="J48"/>
    </row>
    <row r="49" spans="1:10" x14ac:dyDescent="0.2">
      <c r="A49" s="49" t="s">
        <v>76</v>
      </c>
      <c r="B49" s="49" t="s">
        <v>77</v>
      </c>
      <c r="C49" s="49" t="s">
        <v>78</v>
      </c>
      <c r="D49" s="49"/>
      <c r="E49" s="49"/>
      <c r="F49" s="49"/>
      <c r="G49" s="49"/>
      <c r="H49" s="49"/>
      <c r="I49" s="47"/>
      <c r="J49" s="47"/>
    </row>
    <row r="50" spans="1:10" x14ac:dyDescent="0.2">
      <c r="A50" s="72">
        <v>1211</v>
      </c>
      <c r="B50" s="47" t="s">
        <v>312</v>
      </c>
      <c r="C50" s="73">
        <v>0</v>
      </c>
      <c r="D50" s="47"/>
      <c r="E50" s="47"/>
      <c r="F50" s="47"/>
      <c r="G50" s="47"/>
      <c r="H50" s="47"/>
      <c r="I50" s="47"/>
      <c r="J50" s="47"/>
    </row>
    <row r="51" spans="1:10" x14ac:dyDescent="0.2">
      <c r="A51" s="72">
        <v>1212</v>
      </c>
      <c r="B51" s="47" t="s">
        <v>313</v>
      </c>
      <c r="C51" s="73">
        <v>0</v>
      </c>
      <c r="D51" s="47"/>
      <c r="E51" s="47"/>
      <c r="F51" s="47"/>
      <c r="G51" s="47"/>
      <c r="H51" s="47"/>
      <c r="I51" s="47"/>
      <c r="J51" s="47"/>
    </row>
    <row r="52" spans="1:10" x14ac:dyDescent="0.2">
      <c r="A52" s="72">
        <v>1214</v>
      </c>
      <c r="B52" s="47" t="s">
        <v>314</v>
      </c>
      <c r="C52" s="73">
        <v>0</v>
      </c>
      <c r="D52" s="47"/>
      <c r="E52" s="47"/>
      <c r="F52" s="47"/>
      <c r="G52" s="47"/>
      <c r="H52" s="47"/>
      <c r="I52" s="47"/>
      <c r="J52" s="47"/>
    </row>
    <row r="53" spans="1:10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">
      <c r="A54" s="45" t="s">
        <v>315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">
      <c r="A55" s="49" t="s">
        <v>76</v>
      </c>
      <c r="B55" s="49" t="s">
        <v>77</v>
      </c>
      <c r="C55" s="49" t="s">
        <v>78</v>
      </c>
      <c r="D55" s="49" t="s">
        <v>316</v>
      </c>
      <c r="E55" s="49" t="s">
        <v>317</v>
      </c>
      <c r="F55" s="49" t="s">
        <v>318</v>
      </c>
      <c r="G55" s="49" t="s">
        <v>319</v>
      </c>
      <c r="H55" s="49" t="s">
        <v>320</v>
      </c>
      <c r="I55" s="49" t="s">
        <v>321</v>
      </c>
      <c r="J55" s="49" t="s">
        <v>322</v>
      </c>
    </row>
    <row r="56" spans="1:10" x14ac:dyDescent="0.2">
      <c r="A56" s="72">
        <v>1230</v>
      </c>
      <c r="B56" s="47" t="s">
        <v>323</v>
      </c>
      <c r="C56" s="73">
        <v>5882793776.5199995</v>
      </c>
      <c r="D56" s="73">
        <v>0</v>
      </c>
      <c r="E56" s="73">
        <v>0</v>
      </c>
      <c r="F56" s="47"/>
      <c r="G56" s="47"/>
      <c r="H56" s="47"/>
      <c r="I56" s="47"/>
      <c r="J56" s="47"/>
    </row>
    <row r="57" spans="1:10" x14ac:dyDescent="0.2">
      <c r="A57" s="72">
        <v>1231</v>
      </c>
      <c r="B57" s="47" t="s">
        <v>324</v>
      </c>
      <c r="C57" s="73">
        <v>1062000</v>
      </c>
      <c r="D57" s="74"/>
      <c r="E57" s="74"/>
      <c r="F57" s="47"/>
      <c r="G57" s="47"/>
      <c r="H57" s="47"/>
      <c r="I57" s="47"/>
      <c r="J57" s="47"/>
    </row>
    <row r="58" spans="1:10" x14ac:dyDescent="0.2">
      <c r="A58" s="72">
        <v>1232</v>
      </c>
      <c r="B58" s="47" t="s">
        <v>325</v>
      </c>
      <c r="C58" s="73">
        <v>0</v>
      </c>
      <c r="D58" s="73">
        <v>0</v>
      </c>
      <c r="E58" s="73">
        <v>0</v>
      </c>
      <c r="F58" s="47"/>
      <c r="G58" s="47"/>
      <c r="H58" s="47"/>
      <c r="I58" s="47"/>
      <c r="J58" s="47"/>
    </row>
    <row r="59" spans="1:10" x14ac:dyDescent="0.2">
      <c r="A59" s="72">
        <v>1233</v>
      </c>
      <c r="B59" s="47" t="s">
        <v>326</v>
      </c>
      <c r="C59" s="73">
        <v>517082568.24000001</v>
      </c>
      <c r="D59" s="73">
        <v>0</v>
      </c>
      <c r="E59" s="73">
        <v>0</v>
      </c>
      <c r="F59" s="47"/>
      <c r="G59" s="47"/>
      <c r="H59" s="47"/>
      <c r="I59" s="47"/>
      <c r="J59" s="47"/>
    </row>
    <row r="60" spans="1:10" x14ac:dyDescent="0.2">
      <c r="A60" s="72">
        <v>1234</v>
      </c>
      <c r="B60" s="47" t="s">
        <v>327</v>
      </c>
      <c r="C60" s="73">
        <v>0</v>
      </c>
      <c r="D60" s="73">
        <v>0</v>
      </c>
      <c r="E60" s="73">
        <v>0</v>
      </c>
      <c r="F60" s="47"/>
      <c r="G60" s="47"/>
      <c r="H60" s="47"/>
      <c r="I60" s="47"/>
      <c r="J60" s="47"/>
    </row>
    <row r="61" spans="1:10" x14ac:dyDescent="0.2">
      <c r="A61" s="72">
        <v>1235</v>
      </c>
      <c r="B61" s="47" t="s">
        <v>328</v>
      </c>
      <c r="C61" s="73">
        <v>16578046.949999999</v>
      </c>
      <c r="D61" s="73">
        <v>0</v>
      </c>
      <c r="E61" s="73">
        <v>0</v>
      </c>
      <c r="F61" s="47"/>
      <c r="G61" s="47"/>
      <c r="H61" s="47"/>
      <c r="I61" s="47"/>
      <c r="J61" s="47"/>
    </row>
    <row r="62" spans="1:10" x14ac:dyDescent="0.2">
      <c r="A62" s="72">
        <v>1236</v>
      </c>
      <c r="B62" s="47" t="s">
        <v>329</v>
      </c>
      <c r="C62" s="73">
        <v>5348071161.3299999</v>
      </c>
      <c r="D62" s="73">
        <v>0</v>
      </c>
      <c r="E62" s="73">
        <v>0</v>
      </c>
      <c r="F62" s="47"/>
      <c r="G62" s="47"/>
      <c r="H62" s="47"/>
      <c r="I62" s="47"/>
      <c r="J62" s="47"/>
    </row>
    <row r="63" spans="1:10" x14ac:dyDescent="0.2">
      <c r="A63" s="72">
        <v>1239</v>
      </c>
      <c r="B63" s="47" t="s">
        <v>330</v>
      </c>
      <c r="C63" s="73">
        <v>0</v>
      </c>
      <c r="D63" s="73">
        <v>0</v>
      </c>
      <c r="E63" s="73">
        <v>0</v>
      </c>
      <c r="F63" s="47"/>
      <c r="G63" s="47"/>
      <c r="H63" s="47"/>
      <c r="I63" s="47"/>
      <c r="J63" s="47"/>
    </row>
    <row r="64" spans="1:10" x14ac:dyDescent="0.2">
      <c r="A64" s="72">
        <v>1240</v>
      </c>
      <c r="B64" s="47" t="s">
        <v>331</v>
      </c>
      <c r="C64" s="73">
        <v>4634462016.8300009</v>
      </c>
      <c r="D64" s="73">
        <v>0</v>
      </c>
      <c r="E64" s="73">
        <v>0</v>
      </c>
      <c r="F64" s="47"/>
      <c r="G64" s="47"/>
      <c r="H64" s="47"/>
      <c r="I64" s="47"/>
      <c r="J64" s="47"/>
    </row>
    <row r="65" spans="1:10" x14ac:dyDescent="0.2">
      <c r="A65" s="72">
        <v>1241</v>
      </c>
      <c r="B65" s="47" t="s">
        <v>332</v>
      </c>
      <c r="C65" s="73">
        <v>594577354.00999999</v>
      </c>
      <c r="D65" s="73">
        <v>0</v>
      </c>
      <c r="E65" s="73">
        <v>0</v>
      </c>
      <c r="F65" s="47"/>
      <c r="G65" s="47"/>
      <c r="H65" s="47"/>
      <c r="I65" s="47"/>
      <c r="J65" s="47"/>
    </row>
    <row r="66" spans="1:10" x14ac:dyDescent="0.2">
      <c r="A66" s="72">
        <v>1242</v>
      </c>
      <c r="B66" s="47" t="s">
        <v>333</v>
      </c>
      <c r="C66" s="73">
        <v>20144579.350000001</v>
      </c>
      <c r="D66" s="73">
        <v>0</v>
      </c>
      <c r="E66" s="73">
        <v>0</v>
      </c>
      <c r="F66" s="47"/>
      <c r="G66" s="47"/>
      <c r="H66" s="47"/>
      <c r="I66" s="47"/>
      <c r="J66" s="47"/>
    </row>
    <row r="67" spans="1:10" x14ac:dyDescent="0.2">
      <c r="A67" s="72">
        <v>1243</v>
      </c>
      <c r="B67" s="47" t="s">
        <v>334</v>
      </c>
      <c r="C67" s="73">
        <v>3269125626.73</v>
      </c>
      <c r="D67" s="73">
        <v>0</v>
      </c>
      <c r="E67" s="73">
        <v>0</v>
      </c>
      <c r="F67" s="47"/>
      <c r="G67" s="47"/>
      <c r="H67" s="47"/>
      <c r="I67" s="47"/>
      <c r="J67" s="47"/>
    </row>
    <row r="68" spans="1:10" x14ac:dyDescent="0.2">
      <c r="A68" s="72">
        <v>1244</v>
      </c>
      <c r="B68" s="47" t="s">
        <v>335</v>
      </c>
      <c r="C68" s="73">
        <v>336187813.74000001</v>
      </c>
      <c r="D68" s="73">
        <v>0</v>
      </c>
      <c r="E68" s="73">
        <v>0</v>
      </c>
      <c r="F68" s="47"/>
      <c r="G68" s="47"/>
      <c r="H68" s="47"/>
      <c r="I68" s="47"/>
      <c r="J68" s="47"/>
    </row>
    <row r="69" spans="1:10" x14ac:dyDescent="0.2">
      <c r="A69" s="72">
        <v>1245</v>
      </c>
      <c r="B69" s="47" t="s">
        <v>336</v>
      </c>
      <c r="C69" s="73">
        <v>721878.3</v>
      </c>
      <c r="D69" s="73">
        <v>0</v>
      </c>
      <c r="E69" s="73">
        <v>0</v>
      </c>
      <c r="F69" s="47"/>
      <c r="G69" s="47"/>
      <c r="H69" s="47"/>
      <c r="I69" s="47"/>
      <c r="J69" s="47"/>
    </row>
    <row r="70" spans="1:10" x14ac:dyDescent="0.2">
      <c r="A70" s="72">
        <v>1246</v>
      </c>
      <c r="B70" s="47" t="s">
        <v>337</v>
      </c>
      <c r="C70" s="73">
        <v>413624401.13999999</v>
      </c>
      <c r="D70" s="73">
        <v>0</v>
      </c>
      <c r="E70" s="73">
        <v>0</v>
      </c>
      <c r="F70" s="47"/>
      <c r="G70" s="47"/>
      <c r="H70" s="47"/>
      <c r="I70" s="47"/>
      <c r="J70" s="47"/>
    </row>
    <row r="71" spans="1:10" x14ac:dyDescent="0.2">
      <c r="A71" s="72">
        <v>1247</v>
      </c>
      <c r="B71" s="47" t="s">
        <v>338</v>
      </c>
      <c r="C71" s="73">
        <v>80363.56</v>
      </c>
      <c r="D71" s="73">
        <v>0</v>
      </c>
      <c r="E71" s="73">
        <v>0</v>
      </c>
      <c r="F71" s="47"/>
      <c r="G71" s="47"/>
      <c r="H71" s="47"/>
      <c r="I71" s="47"/>
      <c r="J71" s="47"/>
    </row>
    <row r="72" spans="1:10" x14ac:dyDescent="0.2">
      <c r="A72" s="72">
        <v>1248</v>
      </c>
      <c r="B72" s="47" t="s">
        <v>339</v>
      </c>
      <c r="C72" s="73">
        <v>0</v>
      </c>
      <c r="D72" s="73">
        <v>0</v>
      </c>
      <c r="E72" s="73">
        <v>0</v>
      </c>
      <c r="F72" s="47"/>
      <c r="G72" s="47"/>
      <c r="H72" s="47"/>
      <c r="I72" s="47"/>
      <c r="J72" s="47"/>
    </row>
    <row r="73" spans="1:10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">
      <c r="A74" s="45" t="s">
        <v>340</v>
      </c>
      <c r="B74" s="45"/>
      <c r="C74" s="45"/>
      <c r="D74" s="45"/>
      <c r="E74" s="45"/>
      <c r="F74" s="45"/>
      <c r="G74" s="45"/>
      <c r="H74" s="47"/>
      <c r="I74" s="47"/>
      <c r="J74" s="47"/>
    </row>
    <row r="75" spans="1:10" x14ac:dyDescent="0.2">
      <c r="A75" s="49" t="s">
        <v>76</v>
      </c>
      <c r="B75" s="49" t="s">
        <v>77</v>
      </c>
      <c r="C75" s="49" t="s">
        <v>78</v>
      </c>
      <c r="D75" s="49" t="s">
        <v>341</v>
      </c>
      <c r="E75" s="49" t="s">
        <v>342</v>
      </c>
      <c r="F75" s="49" t="s">
        <v>343</v>
      </c>
      <c r="G75" s="49" t="s">
        <v>344</v>
      </c>
      <c r="H75" s="47"/>
      <c r="I75" s="47"/>
      <c r="J75" s="47"/>
    </row>
    <row r="76" spans="1:10" x14ac:dyDescent="0.2">
      <c r="A76" s="72">
        <v>1250</v>
      </c>
      <c r="B76" s="47" t="s">
        <v>345</v>
      </c>
      <c r="C76" s="73">
        <v>0</v>
      </c>
      <c r="D76" s="73">
        <v>0</v>
      </c>
      <c r="E76" s="73">
        <v>0</v>
      </c>
      <c r="F76" s="47"/>
      <c r="G76" s="47"/>
      <c r="H76" s="47"/>
      <c r="I76" s="47"/>
      <c r="J76" s="47"/>
    </row>
    <row r="77" spans="1:10" x14ac:dyDescent="0.2">
      <c r="A77" s="72">
        <v>1251</v>
      </c>
      <c r="B77" s="47" t="s">
        <v>346</v>
      </c>
      <c r="C77" s="73">
        <v>0</v>
      </c>
      <c r="D77" s="73">
        <v>0</v>
      </c>
      <c r="E77" s="73">
        <v>0</v>
      </c>
      <c r="F77" s="47"/>
      <c r="G77" s="47"/>
      <c r="H77" s="47"/>
      <c r="I77" s="47"/>
      <c r="J77" s="47"/>
    </row>
    <row r="78" spans="1:10" x14ac:dyDescent="0.2">
      <c r="A78" s="72">
        <v>1252</v>
      </c>
      <c r="B78" s="47" t="s">
        <v>347</v>
      </c>
      <c r="C78" s="73">
        <v>0</v>
      </c>
      <c r="D78" s="73">
        <v>0</v>
      </c>
      <c r="E78" s="73">
        <v>0</v>
      </c>
      <c r="F78" s="47"/>
      <c r="G78" s="47"/>
      <c r="H78" s="47"/>
      <c r="I78" s="47"/>
      <c r="J78" s="47"/>
    </row>
    <row r="79" spans="1:10" x14ac:dyDescent="0.2">
      <c r="A79" s="72">
        <v>1253</v>
      </c>
      <c r="B79" s="47" t="s">
        <v>348</v>
      </c>
      <c r="C79" s="73">
        <v>0</v>
      </c>
      <c r="D79" s="73">
        <v>0</v>
      </c>
      <c r="E79" s="73">
        <v>0</v>
      </c>
      <c r="F79" s="47"/>
      <c r="G79" s="47"/>
      <c r="H79" s="47"/>
      <c r="I79" s="47"/>
      <c r="J79" s="47"/>
    </row>
    <row r="80" spans="1:10" x14ac:dyDescent="0.2">
      <c r="A80" s="72">
        <v>1254</v>
      </c>
      <c r="B80" s="47" t="s">
        <v>349</v>
      </c>
      <c r="C80" s="73">
        <v>0</v>
      </c>
      <c r="D80" s="73">
        <v>0</v>
      </c>
      <c r="E80" s="73">
        <v>0</v>
      </c>
      <c r="F80" s="47"/>
      <c r="G80" s="47"/>
      <c r="H80" s="47"/>
      <c r="I80" s="47"/>
      <c r="J80" s="47"/>
    </row>
    <row r="81" spans="1:10" x14ac:dyDescent="0.2">
      <c r="A81" s="72">
        <v>1259</v>
      </c>
      <c r="B81" s="47" t="s">
        <v>350</v>
      </c>
      <c r="C81" s="73">
        <v>0</v>
      </c>
      <c r="D81" s="73">
        <v>0</v>
      </c>
      <c r="E81" s="73">
        <v>0</v>
      </c>
      <c r="F81" s="47"/>
      <c r="G81" s="47"/>
      <c r="H81"/>
      <c r="I81"/>
      <c r="J81"/>
    </row>
    <row r="82" spans="1:10" x14ac:dyDescent="0.2">
      <c r="A82" s="72">
        <v>1270</v>
      </c>
      <c r="B82" s="47" t="s">
        <v>351</v>
      </c>
      <c r="C82" s="73">
        <v>0</v>
      </c>
      <c r="D82" s="74"/>
      <c r="E82" s="74"/>
      <c r="F82" s="47"/>
      <c r="G82" s="47"/>
      <c r="H82"/>
      <c r="I82"/>
      <c r="J82"/>
    </row>
    <row r="83" spans="1:10" x14ac:dyDescent="0.2">
      <c r="A83" s="72">
        <v>1271</v>
      </c>
      <c r="B83" s="47" t="s">
        <v>352</v>
      </c>
      <c r="C83" s="73">
        <v>0</v>
      </c>
      <c r="D83" s="74"/>
      <c r="E83" s="74"/>
      <c r="F83" s="47"/>
      <c r="G83" s="47"/>
      <c r="H83"/>
      <c r="I83"/>
      <c r="J83"/>
    </row>
    <row r="84" spans="1:10" x14ac:dyDescent="0.2">
      <c r="A84" s="72">
        <v>1272</v>
      </c>
      <c r="B84" s="47" t="s">
        <v>353</v>
      </c>
      <c r="C84" s="73">
        <v>0</v>
      </c>
      <c r="D84" s="74"/>
      <c r="E84" s="74"/>
      <c r="F84" s="47"/>
      <c r="G84" s="47"/>
      <c r="H84"/>
      <c r="I84"/>
      <c r="J84"/>
    </row>
    <row r="85" spans="1:10" x14ac:dyDescent="0.2">
      <c r="A85" s="72">
        <v>1273</v>
      </c>
      <c r="B85" s="47" t="s">
        <v>354</v>
      </c>
      <c r="C85" s="73">
        <v>0</v>
      </c>
      <c r="D85" s="74"/>
      <c r="E85" s="74"/>
      <c r="F85" s="47"/>
      <c r="G85" s="47"/>
      <c r="H85"/>
      <c r="I85"/>
      <c r="J85"/>
    </row>
    <row r="86" spans="1:10" x14ac:dyDescent="0.2">
      <c r="A86" s="72">
        <v>1274</v>
      </c>
      <c r="B86" s="47" t="s">
        <v>355</v>
      </c>
      <c r="C86" s="73">
        <v>0</v>
      </c>
      <c r="D86" s="74"/>
      <c r="E86" s="74"/>
      <c r="F86" s="47"/>
      <c r="G86" s="47"/>
      <c r="H86"/>
      <c r="I86"/>
      <c r="J86"/>
    </row>
    <row r="87" spans="1:10" x14ac:dyDescent="0.2">
      <c r="A87" s="72">
        <v>1275</v>
      </c>
      <c r="B87" s="47" t="s">
        <v>356</v>
      </c>
      <c r="C87" s="73">
        <v>0</v>
      </c>
      <c r="D87" s="74"/>
      <c r="E87" s="74"/>
      <c r="F87" s="47"/>
      <c r="G87" s="47"/>
      <c r="H87"/>
      <c r="I87"/>
      <c r="J87"/>
    </row>
    <row r="88" spans="1:10" x14ac:dyDescent="0.2">
      <c r="A88" s="72">
        <v>1279</v>
      </c>
      <c r="B88" s="47" t="s">
        <v>357</v>
      </c>
      <c r="C88" s="73">
        <v>0</v>
      </c>
      <c r="D88" s="74"/>
      <c r="E88" s="74"/>
      <c r="F88" s="47"/>
      <c r="G88" s="47"/>
      <c r="H88"/>
      <c r="I88"/>
      <c r="J88"/>
    </row>
    <row r="89" spans="1:10" x14ac:dyDescent="0.2">
      <c r="A89" s="47"/>
      <c r="B89" s="47"/>
      <c r="C89" s="47"/>
      <c r="D89" s="47"/>
      <c r="E89" s="47"/>
      <c r="F89" s="47"/>
      <c r="G89" s="47"/>
      <c r="H89"/>
      <c r="I89"/>
      <c r="J89"/>
    </row>
    <row r="90" spans="1:10" x14ac:dyDescent="0.2">
      <c r="A90" s="45" t="s">
        <v>358</v>
      </c>
      <c r="B90" s="45"/>
      <c r="C90" s="45"/>
      <c r="D90" s="45"/>
      <c r="E90" s="45"/>
      <c r="F90" s="45"/>
      <c r="G90" s="45"/>
      <c r="H90"/>
      <c r="I90"/>
      <c r="J90"/>
    </row>
    <row r="91" spans="1:10" x14ac:dyDescent="0.2">
      <c r="A91" s="49" t="s">
        <v>76</v>
      </c>
      <c r="B91" s="49" t="s">
        <v>77</v>
      </c>
      <c r="C91" s="49" t="s">
        <v>78</v>
      </c>
      <c r="D91" s="49" t="s">
        <v>320</v>
      </c>
      <c r="E91" s="49"/>
      <c r="F91" s="49"/>
      <c r="G91" s="49"/>
      <c r="H91"/>
      <c r="I91"/>
      <c r="J91"/>
    </row>
    <row r="92" spans="1:10" x14ac:dyDescent="0.2">
      <c r="A92" s="72">
        <v>1160</v>
      </c>
      <c r="B92" s="47" t="s">
        <v>359</v>
      </c>
      <c r="C92" s="73">
        <v>0</v>
      </c>
      <c r="D92" s="47"/>
      <c r="E92" s="47"/>
      <c r="F92" s="47"/>
      <c r="G92" s="47"/>
      <c r="H92"/>
      <c r="I92"/>
      <c r="J92"/>
    </row>
    <row r="93" spans="1:10" x14ac:dyDescent="0.2">
      <c r="A93" s="72">
        <v>1161</v>
      </c>
      <c r="B93" s="47" t="s">
        <v>360</v>
      </c>
      <c r="C93" s="73">
        <v>0</v>
      </c>
      <c r="D93" s="47"/>
      <c r="E93" s="47"/>
      <c r="F93" s="47"/>
      <c r="G93" s="47"/>
      <c r="H93"/>
      <c r="I93"/>
      <c r="J93"/>
    </row>
    <row r="94" spans="1:10" x14ac:dyDescent="0.2">
      <c r="A94" s="72">
        <v>1162</v>
      </c>
      <c r="B94" s="47" t="s">
        <v>361</v>
      </c>
      <c r="C94" s="73">
        <v>0</v>
      </c>
      <c r="D94" s="47"/>
      <c r="E94" s="47"/>
      <c r="F94" s="47"/>
      <c r="G94" s="47"/>
      <c r="H94"/>
      <c r="I94"/>
      <c r="J94"/>
    </row>
    <row r="95" spans="1:10" x14ac:dyDescent="0.2">
      <c r="A95" s="47"/>
      <c r="B95" s="47"/>
      <c r="C95" s="47"/>
      <c r="D95" s="47"/>
      <c r="E95" s="47"/>
      <c r="F95" s="47"/>
      <c r="G95" s="47"/>
      <c r="H95"/>
      <c r="I95"/>
      <c r="J95"/>
    </row>
    <row r="96" spans="1:10" x14ac:dyDescent="0.2">
      <c r="A96" s="45" t="s">
        <v>362</v>
      </c>
      <c r="B96" s="45"/>
      <c r="C96" s="45"/>
      <c r="D96" s="45"/>
      <c r="E96" s="45"/>
      <c r="F96" s="45"/>
      <c r="G96" s="45"/>
      <c r="H96"/>
      <c r="I96"/>
      <c r="J96"/>
    </row>
    <row r="97" spans="1:10" x14ac:dyDescent="0.2">
      <c r="A97" s="49" t="s">
        <v>76</v>
      </c>
      <c r="B97" s="49" t="s">
        <v>77</v>
      </c>
      <c r="C97" s="49" t="s">
        <v>78</v>
      </c>
      <c r="D97" s="49" t="s">
        <v>285</v>
      </c>
      <c r="E97" s="49"/>
      <c r="F97" s="49"/>
      <c r="G97" s="49"/>
      <c r="H97" s="49"/>
      <c r="I97"/>
      <c r="J97"/>
    </row>
    <row r="98" spans="1:10" x14ac:dyDescent="0.2">
      <c r="A98" s="72">
        <v>1190</v>
      </c>
      <c r="B98" s="47" t="s">
        <v>363</v>
      </c>
      <c r="C98" s="73">
        <v>0</v>
      </c>
      <c r="D98" s="47"/>
      <c r="E98" s="47"/>
      <c r="F98" s="47"/>
      <c r="G98" s="47"/>
      <c r="H98" s="47"/>
      <c r="I98"/>
      <c r="J98"/>
    </row>
    <row r="99" spans="1:10" x14ac:dyDescent="0.2">
      <c r="A99" s="72">
        <v>1191</v>
      </c>
      <c r="B99" s="47" t="s">
        <v>364</v>
      </c>
      <c r="C99" s="73">
        <v>0</v>
      </c>
      <c r="D99" s="47"/>
      <c r="E99" s="47"/>
      <c r="F99" s="47"/>
      <c r="G99" s="47"/>
      <c r="H99" s="47"/>
      <c r="I99"/>
      <c r="J99"/>
    </row>
    <row r="100" spans="1:10" x14ac:dyDescent="0.2">
      <c r="A100" s="72">
        <v>1192</v>
      </c>
      <c r="B100" s="47" t="s">
        <v>365</v>
      </c>
      <c r="C100" s="73">
        <v>0</v>
      </c>
      <c r="D100" s="47"/>
      <c r="E100" s="47"/>
      <c r="F100" s="47"/>
      <c r="G100" s="47"/>
      <c r="H100" s="47"/>
      <c r="I100"/>
      <c r="J100"/>
    </row>
    <row r="101" spans="1:10" x14ac:dyDescent="0.2">
      <c r="A101" s="72">
        <v>1193</v>
      </c>
      <c r="B101" s="47" t="s">
        <v>366</v>
      </c>
      <c r="C101" s="73">
        <v>0</v>
      </c>
      <c r="D101" s="47"/>
      <c r="E101" s="47"/>
      <c r="F101" s="47"/>
      <c r="G101" s="47"/>
      <c r="H101" s="47"/>
      <c r="I101"/>
      <c r="J101"/>
    </row>
    <row r="102" spans="1:10" x14ac:dyDescent="0.2">
      <c r="A102" s="72">
        <v>1194</v>
      </c>
      <c r="B102" s="47" t="s">
        <v>367</v>
      </c>
      <c r="C102" s="73">
        <v>0</v>
      </c>
      <c r="D102" s="47"/>
      <c r="E102" s="47"/>
      <c r="F102" s="47"/>
      <c r="G102" s="47"/>
      <c r="H102" s="47"/>
      <c r="I102"/>
      <c r="J102"/>
    </row>
    <row r="103" spans="1:10" x14ac:dyDescent="0.2">
      <c r="A103" s="72">
        <v>1290</v>
      </c>
      <c r="B103" s="47" t="s">
        <v>368</v>
      </c>
      <c r="C103" s="73">
        <v>0</v>
      </c>
      <c r="D103" s="47"/>
      <c r="E103" s="47"/>
      <c r="F103" s="47"/>
      <c r="G103" s="47"/>
      <c r="H103" s="47"/>
      <c r="I103"/>
      <c r="J103"/>
    </row>
    <row r="104" spans="1:10" x14ac:dyDescent="0.2">
      <c r="A104" s="72">
        <v>1291</v>
      </c>
      <c r="B104" s="47" t="s">
        <v>369</v>
      </c>
      <c r="C104" s="73">
        <v>0</v>
      </c>
      <c r="D104" s="47"/>
      <c r="E104" s="47"/>
      <c r="F104" s="47"/>
      <c r="G104" s="47"/>
      <c r="H104" s="47"/>
      <c r="I104"/>
      <c r="J104"/>
    </row>
    <row r="105" spans="1:10" x14ac:dyDescent="0.2">
      <c r="A105" s="72">
        <v>1292</v>
      </c>
      <c r="B105" s="47" t="s">
        <v>370</v>
      </c>
      <c r="C105" s="73">
        <v>0</v>
      </c>
      <c r="D105" s="47"/>
      <c r="E105" s="47"/>
      <c r="F105" s="47"/>
      <c r="G105" s="47"/>
      <c r="H105" s="47"/>
      <c r="I105"/>
      <c r="J105"/>
    </row>
    <row r="106" spans="1:10" x14ac:dyDescent="0.2">
      <c r="A106" s="72">
        <v>1293</v>
      </c>
      <c r="B106" s="47" t="s">
        <v>371</v>
      </c>
      <c r="C106" s="73">
        <v>0</v>
      </c>
      <c r="D106" s="47"/>
      <c r="E106" s="47"/>
      <c r="F106" s="47"/>
      <c r="G106" s="47"/>
      <c r="H106" s="47"/>
      <c r="I106"/>
      <c r="J106"/>
    </row>
    <row r="107" spans="1:10" x14ac:dyDescent="0.2">
      <c r="A107" s="47"/>
      <c r="B107" s="47"/>
      <c r="C107" s="47"/>
      <c r="D107" s="47"/>
      <c r="E107" s="47"/>
      <c r="F107" s="47"/>
      <c r="G107" s="47"/>
      <c r="H107" s="47"/>
      <c r="I107"/>
      <c r="J107"/>
    </row>
    <row r="108" spans="1:10" x14ac:dyDescent="0.2">
      <c r="A108" s="45" t="s">
        <v>372</v>
      </c>
      <c r="B108" s="45"/>
      <c r="C108" s="45"/>
      <c r="D108" s="45"/>
      <c r="E108" s="45"/>
      <c r="F108" s="45"/>
      <c r="G108" s="45"/>
      <c r="H108" s="45"/>
      <c r="I108"/>
      <c r="J108"/>
    </row>
    <row r="109" spans="1:10" x14ac:dyDescent="0.2">
      <c r="A109" s="49" t="s">
        <v>76</v>
      </c>
      <c r="B109" s="49" t="s">
        <v>77</v>
      </c>
      <c r="C109" s="49" t="s">
        <v>78</v>
      </c>
      <c r="D109" s="49" t="s">
        <v>281</v>
      </c>
      <c r="E109" s="49" t="s">
        <v>282</v>
      </c>
      <c r="F109" s="49" t="s">
        <v>283</v>
      </c>
      <c r="G109" s="49" t="s">
        <v>373</v>
      </c>
      <c r="H109" s="49" t="s">
        <v>374</v>
      </c>
      <c r="I109"/>
      <c r="J109"/>
    </row>
    <row r="110" spans="1:10" x14ac:dyDescent="0.2">
      <c r="A110" s="72">
        <v>2110</v>
      </c>
      <c r="B110" s="47" t="s">
        <v>375</v>
      </c>
      <c r="C110" s="73">
        <v>795452172.26999998</v>
      </c>
      <c r="D110" s="73">
        <v>795452172.26999998</v>
      </c>
      <c r="E110" s="73">
        <v>0</v>
      </c>
      <c r="F110" s="73">
        <v>0</v>
      </c>
      <c r="G110" s="73">
        <v>0</v>
      </c>
      <c r="H110" s="47"/>
      <c r="I110"/>
      <c r="J110"/>
    </row>
    <row r="111" spans="1:10" x14ac:dyDescent="0.2">
      <c r="A111" s="72">
        <v>2111</v>
      </c>
      <c r="B111" s="47" t="s">
        <v>376</v>
      </c>
      <c r="C111" s="73">
        <v>1583356.93</v>
      </c>
      <c r="D111" s="73">
        <v>1583356.93</v>
      </c>
      <c r="E111" s="73">
        <v>0</v>
      </c>
      <c r="F111" s="73">
        <v>0</v>
      </c>
      <c r="G111" s="73">
        <v>0</v>
      </c>
      <c r="H111" s="47"/>
      <c r="I111"/>
      <c r="J111"/>
    </row>
    <row r="112" spans="1:10" x14ac:dyDescent="0.2">
      <c r="A112" s="72">
        <v>2112</v>
      </c>
      <c r="B112" s="47" t="s">
        <v>377</v>
      </c>
      <c r="C112" s="73">
        <v>0</v>
      </c>
      <c r="D112" s="73">
        <v>0</v>
      </c>
      <c r="E112" s="73">
        <v>0</v>
      </c>
      <c r="F112" s="73">
        <v>0</v>
      </c>
      <c r="G112" s="73">
        <v>0</v>
      </c>
      <c r="H112" s="47"/>
      <c r="I112"/>
      <c r="J112"/>
    </row>
    <row r="113" spans="1:10" x14ac:dyDescent="0.2">
      <c r="A113" s="72">
        <v>2113</v>
      </c>
      <c r="B113" s="47" t="s">
        <v>378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47"/>
      <c r="I113"/>
      <c r="J113"/>
    </row>
    <row r="114" spans="1:10" x14ac:dyDescent="0.2">
      <c r="A114" s="72">
        <v>2114</v>
      </c>
      <c r="B114" s="47" t="s">
        <v>379</v>
      </c>
      <c r="C114" s="73">
        <v>4986655.1100000003</v>
      </c>
      <c r="D114" s="73">
        <v>4986655.1100000003</v>
      </c>
      <c r="E114" s="73">
        <v>0</v>
      </c>
      <c r="F114" s="73">
        <v>0</v>
      </c>
      <c r="G114" s="73">
        <v>0</v>
      </c>
      <c r="H114" s="47"/>
      <c r="I114"/>
      <c r="J114"/>
    </row>
    <row r="115" spans="1:10" x14ac:dyDescent="0.2">
      <c r="A115" s="72">
        <v>2115</v>
      </c>
      <c r="B115" s="47" t="s">
        <v>380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47"/>
      <c r="I115"/>
      <c r="J115"/>
    </row>
    <row r="116" spans="1:10" x14ac:dyDescent="0.2">
      <c r="A116" s="72">
        <v>2116</v>
      </c>
      <c r="B116" s="47" t="s">
        <v>381</v>
      </c>
      <c r="C116" s="73">
        <v>0</v>
      </c>
      <c r="D116" s="73">
        <v>0</v>
      </c>
      <c r="E116" s="73">
        <v>0</v>
      </c>
      <c r="F116" s="73">
        <v>0</v>
      </c>
      <c r="G116" s="73">
        <v>0</v>
      </c>
      <c r="H116" s="47"/>
      <c r="I116"/>
      <c r="J116"/>
    </row>
    <row r="117" spans="1:10" x14ac:dyDescent="0.2">
      <c r="A117" s="72">
        <v>2117</v>
      </c>
      <c r="B117" s="47" t="s">
        <v>382</v>
      </c>
      <c r="C117" s="73">
        <v>139040029.31999999</v>
      </c>
      <c r="D117" s="73">
        <v>139040029.31999999</v>
      </c>
      <c r="E117" s="73">
        <v>0</v>
      </c>
      <c r="F117" s="73">
        <v>0</v>
      </c>
      <c r="G117" s="73">
        <v>0</v>
      </c>
      <c r="H117" s="47"/>
      <c r="I117"/>
      <c r="J117"/>
    </row>
    <row r="118" spans="1:10" x14ac:dyDescent="0.2">
      <c r="A118" s="72">
        <v>2118</v>
      </c>
      <c r="B118" s="47" t="s">
        <v>383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47"/>
      <c r="I118"/>
      <c r="J118"/>
    </row>
    <row r="119" spans="1:10" x14ac:dyDescent="0.2">
      <c r="A119" s="72">
        <v>2119</v>
      </c>
      <c r="B119" s="47" t="s">
        <v>384</v>
      </c>
      <c r="C119" s="73">
        <v>649842130.90999997</v>
      </c>
      <c r="D119" s="73">
        <v>649842130.90999997</v>
      </c>
      <c r="E119" s="73">
        <v>0</v>
      </c>
      <c r="F119" s="73">
        <v>0</v>
      </c>
      <c r="G119" s="73">
        <v>0</v>
      </c>
      <c r="H119" s="47"/>
      <c r="I119"/>
      <c r="J119"/>
    </row>
    <row r="120" spans="1:10" x14ac:dyDescent="0.2">
      <c r="A120" s="72">
        <v>2120</v>
      </c>
      <c r="B120" s="47" t="s">
        <v>385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47"/>
      <c r="I120"/>
      <c r="J120"/>
    </row>
    <row r="121" spans="1:10" x14ac:dyDescent="0.2">
      <c r="A121" s="72">
        <v>2121</v>
      </c>
      <c r="B121" s="47" t="s">
        <v>386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47"/>
      <c r="I121"/>
      <c r="J121"/>
    </row>
    <row r="122" spans="1:10" x14ac:dyDescent="0.2">
      <c r="A122" s="72">
        <v>2122</v>
      </c>
      <c r="B122" s="47" t="s">
        <v>387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47"/>
      <c r="I122"/>
      <c r="J122"/>
    </row>
    <row r="123" spans="1:10" x14ac:dyDescent="0.2">
      <c r="A123" s="72">
        <v>2129</v>
      </c>
      <c r="B123" s="47" t="s">
        <v>388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47"/>
      <c r="I123"/>
      <c r="J123"/>
    </row>
    <row r="124" spans="1:10" x14ac:dyDescent="0.2">
      <c r="A124" s="47"/>
      <c r="B124" s="47"/>
      <c r="C124" s="47"/>
      <c r="D124" s="47"/>
      <c r="E124" s="47"/>
      <c r="F124" s="47"/>
      <c r="G124" s="47"/>
      <c r="H124" s="47"/>
      <c r="I124"/>
      <c r="J124"/>
    </row>
    <row r="125" spans="1:10" x14ac:dyDescent="0.2">
      <c r="A125" s="45" t="s">
        <v>389</v>
      </c>
      <c r="B125" s="45"/>
      <c r="C125" s="45"/>
      <c r="D125" s="45"/>
      <c r="E125" s="45"/>
      <c r="F125" s="45"/>
      <c r="G125" s="45"/>
      <c r="H125" s="45"/>
      <c r="I125"/>
      <c r="J125"/>
    </row>
    <row r="126" spans="1:10" x14ac:dyDescent="0.2">
      <c r="A126" s="49" t="s">
        <v>76</v>
      </c>
      <c r="B126" s="49" t="s">
        <v>77</v>
      </c>
      <c r="C126" s="49" t="s">
        <v>78</v>
      </c>
      <c r="D126" s="49" t="s">
        <v>390</v>
      </c>
      <c r="E126" s="49" t="s">
        <v>285</v>
      </c>
      <c r="F126" s="49"/>
      <c r="G126" s="49"/>
      <c r="H126" s="49"/>
      <c r="I126"/>
      <c r="J126"/>
    </row>
    <row r="127" spans="1:10" x14ac:dyDescent="0.2">
      <c r="A127" s="72">
        <v>2160</v>
      </c>
      <c r="B127" s="47" t="s">
        <v>391</v>
      </c>
      <c r="C127" s="73">
        <v>0</v>
      </c>
      <c r="D127" s="47"/>
      <c r="E127" s="47"/>
      <c r="F127" s="47"/>
      <c r="G127" s="47"/>
      <c r="H127" s="47"/>
      <c r="I127"/>
      <c r="J127"/>
    </row>
    <row r="128" spans="1:10" x14ac:dyDescent="0.2">
      <c r="A128" s="72">
        <v>2161</v>
      </c>
      <c r="B128" s="47" t="s">
        <v>392</v>
      </c>
      <c r="C128" s="73">
        <v>0</v>
      </c>
      <c r="D128" s="47"/>
      <c r="E128" s="47"/>
      <c r="F128" s="47"/>
      <c r="G128" s="47"/>
      <c r="H128" s="47"/>
      <c r="I128"/>
      <c r="J128"/>
    </row>
    <row r="129" spans="1:10" x14ac:dyDescent="0.2">
      <c r="A129" s="72">
        <v>2162</v>
      </c>
      <c r="B129" s="47" t="s">
        <v>393</v>
      </c>
      <c r="C129" s="73">
        <v>0</v>
      </c>
      <c r="D129" s="47"/>
      <c r="E129" s="47"/>
      <c r="F129"/>
      <c r="G129"/>
      <c r="H129"/>
      <c r="I129"/>
      <c r="J129"/>
    </row>
    <row r="130" spans="1:10" x14ac:dyDescent="0.2">
      <c r="A130" s="72">
        <v>2163</v>
      </c>
      <c r="B130" s="47" t="s">
        <v>394</v>
      </c>
      <c r="C130" s="73">
        <v>0</v>
      </c>
      <c r="D130" s="47"/>
      <c r="E130" s="47"/>
      <c r="F130"/>
      <c r="G130"/>
      <c r="H130"/>
      <c r="I130"/>
      <c r="J130"/>
    </row>
    <row r="131" spans="1:10" x14ac:dyDescent="0.2">
      <c r="A131" s="72">
        <v>2164</v>
      </c>
      <c r="B131" s="47" t="s">
        <v>395</v>
      </c>
      <c r="C131" s="73">
        <v>0</v>
      </c>
      <c r="D131" s="47"/>
      <c r="E131" s="47"/>
      <c r="F131"/>
      <c r="G131"/>
      <c r="H131"/>
      <c r="I131"/>
      <c r="J131"/>
    </row>
    <row r="132" spans="1:10" x14ac:dyDescent="0.2">
      <c r="A132" s="72">
        <v>2165</v>
      </c>
      <c r="B132" s="47" t="s">
        <v>396</v>
      </c>
      <c r="C132" s="73">
        <v>0</v>
      </c>
      <c r="D132" s="47"/>
      <c r="E132" s="47"/>
      <c r="F132"/>
      <c r="G132"/>
      <c r="H132"/>
      <c r="I132"/>
      <c r="J132"/>
    </row>
    <row r="133" spans="1:10" x14ac:dyDescent="0.2">
      <c r="A133" s="72">
        <v>2166</v>
      </c>
      <c r="B133" s="47" t="s">
        <v>397</v>
      </c>
      <c r="C133" s="73">
        <v>0</v>
      </c>
      <c r="D133" s="47"/>
      <c r="E133" s="47"/>
      <c r="F133"/>
      <c r="G133"/>
      <c r="H133"/>
      <c r="I133"/>
      <c r="J133"/>
    </row>
    <row r="134" spans="1:10" x14ac:dyDescent="0.2">
      <c r="A134" s="72">
        <v>2250</v>
      </c>
      <c r="B134" s="47" t="s">
        <v>398</v>
      </c>
      <c r="C134" s="73">
        <v>0</v>
      </c>
      <c r="D134" s="47"/>
      <c r="E134" s="47"/>
      <c r="F134"/>
      <c r="G134"/>
      <c r="H134"/>
      <c r="I134"/>
      <c r="J134"/>
    </row>
    <row r="135" spans="1:10" x14ac:dyDescent="0.2">
      <c r="A135" s="72">
        <v>2251</v>
      </c>
      <c r="B135" s="47" t="s">
        <v>399</v>
      </c>
      <c r="C135" s="73">
        <v>0</v>
      </c>
      <c r="D135" s="47"/>
      <c r="E135" s="47"/>
      <c r="F135"/>
      <c r="G135"/>
      <c r="H135"/>
      <c r="I135"/>
      <c r="J135"/>
    </row>
    <row r="136" spans="1:10" x14ac:dyDescent="0.2">
      <c r="A136" s="72">
        <v>2252</v>
      </c>
      <c r="B136" s="47" t="s">
        <v>400</v>
      </c>
      <c r="C136" s="73">
        <v>0</v>
      </c>
      <c r="D136" s="47"/>
      <c r="E136" s="47"/>
      <c r="F136"/>
      <c r="G136"/>
      <c r="H136"/>
      <c r="I136"/>
      <c r="J136"/>
    </row>
    <row r="137" spans="1:10" x14ac:dyDescent="0.2">
      <c r="A137" s="72">
        <v>2253</v>
      </c>
      <c r="B137" s="47" t="s">
        <v>401</v>
      </c>
      <c r="C137" s="73">
        <v>0</v>
      </c>
      <c r="D137" s="47"/>
      <c r="E137" s="47"/>
      <c r="F137"/>
      <c r="G137"/>
      <c r="H137"/>
      <c r="I137"/>
      <c r="J137"/>
    </row>
    <row r="138" spans="1:10" x14ac:dyDescent="0.2">
      <c r="A138" s="72">
        <v>2254</v>
      </c>
      <c r="B138" s="47" t="s">
        <v>402</v>
      </c>
      <c r="C138" s="73">
        <v>0</v>
      </c>
      <c r="D138" s="47"/>
      <c r="E138" s="47"/>
      <c r="F138"/>
      <c r="G138"/>
      <c r="H138"/>
      <c r="I138"/>
      <c r="J138"/>
    </row>
    <row r="139" spans="1:10" x14ac:dyDescent="0.2">
      <c r="A139" s="72">
        <v>2255</v>
      </c>
      <c r="B139" s="47" t="s">
        <v>403</v>
      </c>
      <c r="C139" s="73">
        <v>0</v>
      </c>
      <c r="D139" s="47"/>
      <c r="E139" s="47"/>
      <c r="F139"/>
      <c r="G139"/>
      <c r="H139"/>
      <c r="I139"/>
      <c r="J139"/>
    </row>
    <row r="140" spans="1:10" x14ac:dyDescent="0.2">
      <c r="A140" s="72">
        <v>2256</v>
      </c>
      <c r="B140" s="47" t="s">
        <v>404</v>
      </c>
      <c r="C140" s="73">
        <v>0</v>
      </c>
      <c r="D140" s="47"/>
      <c r="E140" s="47"/>
      <c r="F140"/>
      <c r="G140"/>
      <c r="H140"/>
      <c r="I140"/>
      <c r="J140"/>
    </row>
    <row r="141" spans="1:10" x14ac:dyDescent="0.2">
      <c r="A141" s="47"/>
      <c r="B141" s="47"/>
      <c r="C141" s="47"/>
      <c r="D141" s="47"/>
      <c r="E141" s="47"/>
      <c r="F141"/>
      <c r="G141"/>
      <c r="H141"/>
      <c r="I141"/>
      <c r="J141"/>
    </row>
    <row r="142" spans="1:10" x14ac:dyDescent="0.2">
      <c r="A142" s="45" t="s">
        <v>405</v>
      </c>
      <c r="B142" s="45"/>
      <c r="C142" s="45"/>
      <c r="D142" s="45"/>
      <c r="E142" s="45"/>
      <c r="F142"/>
      <c r="G142"/>
      <c r="H142"/>
      <c r="I142"/>
      <c r="J142"/>
    </row>
    <row r="143" spans="1:10" x14ac:dyDescent="0.2">
      <c r="A143" s="75" t="s">
        <v>76</v>
      </c>
      <c r="B143" s="75" t="s">
        <v>77</v>
      </c>
      <c r="C143" s="75" t="s">
        <v>78</v>
      </c>
      <c r="D143" s="49" t="s">
        <v>390</v>
      </c>
      <c r="E143" s="49" t="s">
        <v>285</v>
      </c>
      <c r="F143"/>
      <c r="G143"/>
      <c r="H143"/>
      <c r="I143"/>
      <c r="J143"/>
    </row>
    <row r="144" spans="1:10" x14ac:dyDescent="0.2">
      <c r="A144" s="72">
        <v>2150</v>
      </c>
      <c r="B144" s="47" t="s">
        <v>406</v>
      </c>
      <c r="C144" s="73">
        <v>0</v>
      </c>
      <c r="D144" s="47"/>
      <c r="E144" s="47"/>
      <c r="F144"/>
      <c r="G144"/>
      <c r="H144"/>
      <c r="I144"/>
      <c r="J144"/>
    </row>
    <row r="145" spans="1:10" x14ac:dyDescent="0.2">
      <c r="A145" s="72">
        <v>2151</v>
      </c>
      <c r="B145" s="47" t="s">
        <v>407</v>
      </c>
      <c r="C145" s="73">
        <v>0</v>
      </c>
      <c r="D145" s="47"/>
      <c r="E145" s="47"/>
      <c r="F145"/>
      <c r="G145"/>
      <c r="H145"/>
      <c r="I145"/>
      <c r="J145"/>
    </row>
    <row r="146" spans="1:10" x14ac:dyDescent="0.2">
      <c r="A146" s="72">
        <v>2152</v>
      </c>
      <c r="B146" s="47" t="s">
        <v>408</v>
      </c>
      <c r="C146" s="73">
        <v>0</v>
      </c>
      <c r="D146" s="47"/>
      <c r="E146" s="47"/>
      <c r="F146"/>
      <c r="G146"/>
      <c r="H146"/>
      <c r="I146"/>
      <c r="J146"/>
    </row>
    <row r="147" spans="1:10" x14ac:dyDescent="0.2">
      <c r="A147" s="72">
        <v>2159</v>
      </c>
      <c r="B147" s="47" t="s">
        <v>409</v>
      </c>
      <c r="C147" s="73">
        <v>0</v>
      </c>
      <c r="D147" s="47"/>
      <c r="E147" s="47"/>
      <c r="F147"/>
      <c r="G147"/>
      <c r="H147"/>
      <c r="I147"/>
      <c r="J147"/>
    </row>
    <row r="148" spans="1:10" x14ac:dyDescent="0.2">
      <c r="A148" s="72">
        <v>2240</v>
      </c>
      <c r="B148" s="47" t="s">
        <v>410</v>
      </c>
      <c r="C148" s="73">
        <v>0</v>
      </c>
      <c r="D148" s="47"/>
      <c r="E148" s="47"/>
      <c r="F148"/>
      <c r="G148"/>
      <c r="H148"/>
      <c r="I148"/>
      <c r="J148"/>
    </row>
    <row r="149" spans="1:10" x14ac:dyDescent="0.2">
      <c r="A149" s="72">
        <v>2241</v>
      </c>
      <c r="B149" s="47" t="s">
        <v>411</v>
      </c>
      <c r="C149" s="73">
        <v>0</v>
      </c>
      <c r="D149" s="47"/>
      <c r="E149" s="47"/>
      <c r="F149"/>
      <c r="G149"/>
      <c r="H149"/>
      <c r="I149"/>
      <c r="J149"/>
    </row>
    <row r="150" spans="1:10" x14ac:dyDescent="0.2">
      <c r="A150" s="72">
        <v>2242</v>
      </c>
      <c r="B150" s="47" t="s">
        <v>412</v>
      </c>
      <c r="C150" s="73">
        <v>0</v>
      </c>
      <c r="D150" s="47"/>
      <c r="E150" s="47"/>
      <c r="F150"/>
      <c r="G150"/>
      <c r="H150"/>
      <c r="I150"/>
      <c r="J150"/>
    </row>
    <row r="151" spans="1:10" x14ac:dyDescent="0.2">
      <c r="A151" s="72">
        <v>2249</v>
      </c>
      <c r="B151" s="47" t="s">
        <v>413</v>
      </c>
      <c r="C151" s="73">
        <v>0</v>
      </c>
      <c r="D151" s="47"/>
      <c r="E151" s="47"/>
      <c r="F151"/>
      <c r="G151"/>
      <c r="H151"/>
      <c r="I151"/>
      <c r="J151"/>
    </row>
    <row r="152" spans="1:10" x14ac:dyDescent="0.2">
      <c r="A152" s="72"/>
      <c r="B152" s="47"/>
      <c r="C152" s="73">
        <v>0</v>
      </c>
      <c r="D152" s="47"/>
      <c r="E152" s="47"/>
      <c r="F152"/>
      <c r="G152"/>
      <c r="H152"/>
      <c r="I152"/>
      <c r="J152"/>
    </row>
    <row r="153" spans="1:10" x14ac:dyDescent="0.2">
      <c r="A153" s="45" t="s">
        <v>414</v>
      </c>
      <c r="B153" s="45"/>
      <c r="C153" s="45"/>
      <c r="D153" s="45"/>
      <c r="E153" s="45"/>
      <c r="F153"/>
      <c r="G153"/>
      <c r="H153"/>
      <c r="I153"/>
      <c r="J153"/>
    </row>
    <row r="154" spans="1:10" x14ac:dyDescent="0.2">
      <c r="A154" s="75" t="s">
        <v>76</v>
      </c>
      <c r="B154" s="75" t="s">
        <v>77</v>
      </c>
      <c r="C154" s="75" t="s">
        <v>78</v>
      </c>
      <c r="D154" s="49" t="s">
        <v>390</v>
      </c>
      <c r="E154" s="49" t="s">
        <v>285</v>
      </c>
      <c r="F154"/>
      <c r="G154"/>
      <c r="H154"/>
      <c r="I154"/>
      <c r="J154"/>
    </row>
    <row r="155" spans="1:10" x14ac:dyDescent="0.2">
      <c r="A155" s="72">
        <v>2170</v>
      </c>
      <c r="B155" s="47" t="s">
        <v>415</v>
      </c>
      <c r="C155" s="73">
        <v>0</v>
      </c>
      <c r="D155" s="47"/>
      <c r="E155" s="47"/>
      <c r="F155"/>
      <c r="G155"/>
      <c r="H155"/>
      <c r="I155"/>
      <c r="J155"/>
    </row>
    <row r="156" spans="1:10" x14ac:dyDescent="0.2">
      <c r="A156" s="72">
        <v>2171</v>
      </c>
      <c r="B156" s="47" t="s">
        <v>416</v>
      </c>
      <c r="C156" s="73">
        <v>0</v>
      </c>
      <c r="D156" s="47"/>
      <c r="E156" s="47"/>
      <c r="F156"/>
      <c r="G156"/>
      <c r="H156"/>
      <c r="I156"/>
      <c r="J156"/>
    </row>
    <row r="157" spans="1:10" x14ac:dyDescent="0.2">
      <c r="A157" s="72">
        <v>2172</v>
      </c>
      <c r="B157" s="47" t="s">
        <v>417</v>
      </c>
      <c r="C157" s="73">
        <v>0</v>
      </c>
      <c r="D157" s="47"/>
      <c r="E157" s="47"/>
      <c r="F157"/>
      <c r="G157"/>
      <c r="H157"/>
      <c r="I157"/>
      <c r="J157"/>
    </row>
    <row r="158" spans="1:10" x14ac:dyDescent="0.2">
      <c r="A158" s="72">
        <v>2179</v>
      </c>
      <c r="B158" s="47" t="s">
        <v>418</v>
      </c>
      <c r="C158" s="73">
        <v>0</v>
      </c>
      <c r="D158" s="47"/>
      <c r="E158" s="47"/>
      <c r="F158"/>
      <c r="G158"/>
      <c r="H158"/>
      <c r="I158"/>
      <c r="J158"/>
    </row>
    <row r="159" spans="1:10" x14ac:dyDescent="0.2">
      <c r="A159" s="72">
        <v>2260</v>
      </c>
      <c r="B159" s="47" t="s">
        <v>419</v>
      </c>
      <c r="C159" s="73">
        <v>0</v>
      </c>
      <c r="D159" s="47"/>
      <c r="E159" s="47"/>
      <c r="F159"/>
      <c r="G159"/>
      <c r="H159"/>
      <c r="I159"/>
      <c r="J159"/>
    </row>
    <row r="160" spans="1:10" x14ac:dyDescent="0.2">
      <c r="A160" s="72">
        <v>2261</v>
      </c>
      <c r="B160" s="47" t="s">
        <v>420</v>
      </c>
      <c r="C160" s="73">
        <v>0</v>
      </c>
      <c r="D160" s="47"/>
      <c r="E160" s="47"/>
      <c r="F160"/>
      <c r="G160"/>
      <c r="H160"/>
      <c r="I160"/>
      <c r="J160"/>
    </row>
    <row r="161" spans="1:10" x14ac:dyDescent="0.2">
      <c r="A161" s="72">
        <v>2262</v>
      </c>
      <c r="B161" s="47" t="s">
        <v>421</v>
      </c>
      <c r="C161" s="73">
        <v>0</v>
      </c>
      <c r="D161" s="47"/>
      <c r="E161" s="47"/>
      <c r="F161"/>
      <c r="G161"/>
      <c r="H161"/>
      <c r="I161"/>
      <c r="J161"/>
    </row>
    <row r="162" spans="1:10" x14ac:dyDescent="0.2">
      <c r="A162" s="72">
        <v>2263</v>
      </c>
      <c r="B162" s="47" t="s">
        <v>422</v>
      </c>
      <c r="C162" s="73">
        <v>0</v>
      </c>
      <c r="D162" s="47"/>
      <c r="E162" s="47"/>
      <c r="F162"/>
      <c r="G162"/>
      <c r="H162"/>
      <c r="I162"/>
      <c r="J162"/>
    </row>
    <row r="163" spans="1:10" x14ac:dyDescent="0.2">
      <c r="A163" s="72">
        <v>2269</v>
      </c>
      <c r="B163" s="47" t="s">
        <v>423</v>
      </c>
      <c r="C163" s="73">
        <v>0</v>
      </c>
      <c r="D163" s="47"/>
      <c r="E163" s="47"/>
      <c r="F163"/>
      <c r="G163"/>
      <c r="H163"/>
      <c r="I163"/>
      <c r="J163"/>
    </row>
    <row r="164" spans="1:10" x14ac:dyDescent="0.2">
      <c r="A164" s="47"/>
      <c r="B164" s="47"/>
      <c r="C164" s="47"/>
      <c r="D164" s="47"/>
      <c r="E164" s="47"/>
      <c r="F164"/>
      <c r="G164"/>
      <c r="H164"/>
      <c r="I164"/>
      <c r="J164"/>
    </row>
    <row r="165" spans="1:10" x14ac:dyDescent="0.2">
      <c r="A165" s="45" t="s">
        <v>424</v>
      </c>
      <c r="B165" s="45"/>
      <c r="C165" s="45"/>
      <c r="D165" s="45"/>
      <c r="E165" s="45"/>
      <c r="F165"/>
      <c r="G165"/>
      <c r="H165"/>
      <c r="I165"/>
      <c r="J165"/>
    </row>
    <row r="166" spans="1:10" x14ac:dyDescent="0.2">
      <c r="A166" s="75" t="s">
        <v>76</v>
      </c>
      <c r="B166" s="75" t="s">
        <v>77</v>
      </c>
      <c r="C166" s="75" t="s">
        <v>78</v>
      </c>
      <c r="D166" s="49" t="s">
        <v>390</v>
      </c>
      <c r="E166" s="49" t="s">
        <v>285</v>
      </c>
      <c r="F166"/>
      <c r="G166"/>
      <c r="H166"/>
      <c r="I166"/>
      <c r="J166"/>
    </row>
    <row r="167" spans="1:10" x14ac:dyDescent="0.2">
      <c r="A167" s="72">
        <v>2190</v>
      </c>
      <c r="B167" s="47" t="s">
        <v>425</v>
      </c>
      <c r="C167" s="73">
        <v>70876330.030000001</v>
      </c>
      <c r="D167" s="47"/>
      <c r="E167" s="47"/>
      <c r="F167"/>
      <c r="G167"/>
      <c r="H167"/>
      <c r="I167"/>
      <c r="J167"/>
    </row>
    <row r="168" spans="1:10" x14ac:dyDescent="0.2">
      <c r="A168" s="72">
        <v>2191</v>
      </c>
      <c r="B168" s="47" t="s">
        <v>426</v>
      </c>
      <c r="C168" s="73">
        <v>70875821.319999993</v>
      </c>
      <c r="D168" s="47"/>
      <c r="E168" s="47"/>
      <c r="F168"/>
      <c r="G168"/>
      <c r="H168"/>
      <c r="I168"/>
      <c r="J168"/>
    </row>
    <row r="169" spans="1:10" x14ac:dyDescent="0.2">
      <c r="A169" s="72">
        <v>2192</v>
      </c>
      <c r="B169" s="47" t="s">
        <v>427</v>
      </c>
      <c r="C169" s="73">
        <v>0</v>
      </c>
      <c r="D169" s="47"/>
      <c r="E169" s="47"/>
      <c r="F169"/>
      <c r="G169"/>
      <c r="H169"/>
      <c r="I169"/>
      <c r="J169"/>
    </row>
    <row r="170" spans="1:10" x14ac:dyDescent="0.2">
      <c r="A170" s="72">
        <v>2199</v>
      </c>
      <c r="B170" s="47" t="s">
        <v>428</v>
      </c>
      <c r="C170" s="73">
        <v>508.71</v>
      </c>
      <c r="D170" s="47"/>
      <c r="E170" s="47"/>
      <c r="F170"/>
      <c r="G170"/>
      <c r="H170"/>
      <c r="I170"/>
      <c r="J170"/>
    </row>
    <row r="171" spans="1:10" x14ac:dyDescent="0.2">
      <c r="A171" s="47"/>
      <c r="B171" s="47"/>
      <c r="C171" s="47"/>
      <c r="D171" s="47"/>
      <c r="E171" s="47"/>
      <c r="F171"/>
      <c r="G171"/>
      <c r="H171"/>
      <c r="I171"/>
      <c r="J171"/>
    </row>
    <row r="172" spans="1:10" x14ac:dyDescent="0.2">
      <c r="A172" s="47"/>
      <c r="B172" s="47" t="s">
        <v>68</v>
      </c>
      <c r="C172" s="47"/>
      <c r="D172" s="47"/>
      <c r="E172" s="4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B1CB-8516-454D-A913-A886CF975DE3}">
  <sheetPr>
    <tabColor rgb="FFFFC000"/>
    <pageSetUpPr fitToPage="1"/>
  </sheetPr>
  <dimension ref="A1:E30"/>
  <sheetViews>
    <sheetView showGridLines="0" workbookViewId="0">
      <selection activeCell="F28" sqref="F28"/>
    </sheetView>
  </sheetViews>
  <sheetFormatPr baseColWidth="10" defaultColWidth="10.6640625" defaultRowHeight="11.25" x14ac:dyDescent="0.2"/>
  <cols>
    <col min="1" max="1" width="11.6640625" style="79" customWidth="1"/>
    <col min="2" max="2" width="56.1640625" style="79" customWidth="1"/>
    <col min="3" max="3" width="26.6640625" style="79" customWidth="1"/>
    <col min="4" max="5" width="19.5" style="79" customWidth="1"/>
    <col min="6" max="16384" width="10.6640625" style="79"/>
  </cols>
  <sheetData>
    <row r="1" spans="1:5" ht="18.95" customHeight="1" x14ac:dyDescent="0.2">
      <c r="A1" s="76" t="s">
        <v>0</v>
      </c>
      <c r="B1" s="76"/>
      <c r="C1" s="76"/>
      <c r="D1" s="77" t="s">
        <v>69</v>
      </c>
      <c r="E1" s="78">
        <v>2024</v>
      </c>
    </row>
    <row r="2" spans="1:5" ht="18.95" customHeight="1" x14ac:dyDescent="0.2">
      <c r="A2" s="76" t="s">
        <v>429</v>
      </c>
      <c r="B2" s="76"/>
      <c r="C2" s="76"/>
      <c r="D2" s="77" t="s">
        <v>71</v>
      </c>
      <c r="E2" s="78" t="s">
        <v>4</v>
      </c>
    </row>
    <row r="3" spans="1:5" ht="18.95" customHeight="1" x14ac:dyDescent="0.2">
      <c r="A3" s="76" t="s">
        <v>5</v>
      </c>
      <c r="B3" s="76"/>
      <c r="C3" s="76"/>
      <c r="D3" s="77" t="s">
        <v>73</v>
      </c>
      <c r="E3" s="78">
        <v>1</v>
      </c>
    </row>
    <row r="4" spans="1:5" ht="18.95" customHeight="1" x14ac:dyDescent="0.2">
      <c r="A4" s="80"/>
      <c r="B4" s="80" t="s">
        <v>7</v>
      </c>
      <c r="C4" s="80"/>
      <c r="D4" s="77"/>
      <c r="E4" s="78"/>
    </row>
    <row r="5" spans="1:5" x14ac:dyDescent="0.2">
      <c r="A5" s="81" t="s">
        <v>74</v>
      </c>
      <c r="B5" s="82"/>
      <c r="C5" s="82"/>
      <c r="D5" s="82"/>
      <c r="E5" s="82"/>
    </row>
    <row r="7" spans="1:5" x14ac:dyDescent="0.2">
      <c r="A7" s="82" t="s">
        <v>430</v>
      </c>
      <c r="B7" s="82"/>
      <c r="C7" s="82"/>
      <c r="D7" s="82"/>
      <c r="E7" s="82"/>
    </row>
    <row r="8" spans="1:5" x14ac:dyDescent="0.2">
      <c r="A8" s="83" t="s">
        <v>76</v>
      </c>
      <c r="B8" s="83" t="s">
        <v>77</v>
      </c>
      <c r="C8" s="83" t="s">
        <v>78</v>
      </c>
      <c r="D8" s="83" t="s">
        <v>272</v>
      </c>
      <c r="E8" s="83" t="s">
        <v>390</v>
      </c>
    </row>
    <row r="9" spans="1:5" x14ac:dyDescent="0.2">
      <c r="A9" s="84">
        <v>3110</v>
      </c>
      <c r="B9" s="79" t="s">
        <v>130</v>
      </c>
      <c r="C9" s="85">
        <v>8271909851.1400003</v>
      </c>
    </row>
    <row r="10" spans="1:5" x14ac:dyDescent="0.2">
      <c r="A10" s="84">
        <v>3120</v>
      </c>
      <c r="B10" s="79" t="s">
        <v>431</v>
      </c>
      <c r="C10" s="85">
        <v>38884548.549999997</v>
      </c>
    </row>
    <row r="11" spans="1:5" x14ac:dyDescent="0.2">
      <c r="A11" s="84">
        <v>3130</v>
      </c>
      <c r="B11" s="79" t="s">
        <v>432</v>
      </c>
      <c r="C11" s="85">
        <v>9109600.0999999996</v>
      </c>
    </row>
    <row r="13" spans="1:5" x14ac:dyDescent="0.2">
      <c r="A13" s="82" t="s">
        <v>433</v>
      </c>
      <c r="B13" s="82"/>
      <c r="C13" s="82"/>
      <c r="D13" s="82"/>
      <c r="E13" s="82"/>
    </row>
    <row r="14" spans="1:5" x14ac:dyDescent="0.2">
      <c r="A14" s="83" t="s">
        <v>76</v>
      </c>
      <c r="B14" s="83" t="s">
        <v>77</v>
      </c>
      <c r="C14" s="83" t="s">
        <v>78</v>
      </c>
      <c r="D14" s="83" t="s">
        <v>434</v>
      </c>
      <c r="E14" s="83"/>
    </row>
    <row r="15" spans="1:5" x14ac:dyDescent="0.2">
      <c r="A15" s="84">
        <v>3210</v>
      </c>
      <c r="B15" s="79" t="s">
        <v>435</v>
      </c>
      <c r="C15" s="85">
        <v>1143318634.54</v>
      </c>
    </row>
    <row r="16" spans="1:5" x14ac:dyDescent="0.2">
      <c r="A16" s="84">
        <v>3220</v>
      </c>
      <c r="B16" s="79" t="s">
        <v>436</v>
      </c>
      <c r="C16" s="85">
        <v>-382537747.14999998</v>
      </c>
    </row>
    <row r="17" spans="1:3" x14ac:dyDescent="0.2">
      <c r="A17" s="84">
        <v>3230</v>
      </c>
      <c r="B17" s="79" t="s">
        <v>437</v>
      </c>
      <c r="C17" s="86">
        <v>0</v>
      </c>
    </row>
    <row r="18" spans="1:3" x14ac:dyDescent="0.2">
      <c r="A18" s="84">
        <v>3231</v>
      </c>
      <c r="B18" s="79" t="s">
        <v>438</v>
      </c>
      <c r="C18" s="86">
        <v>0</v>
      </c>
    </row>
    <row r="19" spans="1:3" x14ac:dyDescent="0.2">
      <c r="A19" s="84">
        <v>3232</v>
      </c>
      <c r="B19" s="79" t="s">
        <v>439</v>
      </c>
      <c r="C19" s="86">
        <v>0</v>
      </c>
    </row>
    <row r="20" spans="1:3" x14ac:dyDescent="0.2">
      <c r="A20" s="84">
        <v>3233</v>
      </c>
      <c r="B20" s="79" t="s">
        <v>440</v>
      </c>
      <c r="C20" s="86">
        <v>0</v>
      </c>
    </row>
    <row r="21" spans="1:3" x14ac:dyDescent="0.2">
      <c r="A21" s="84">
        <v>3239</v>
      </c>
      <c r="B21" s="79" t="s">
        <v>441</v>
      </c>
      <c r="C21" s="86">
        <v>0</v>
      </c>
    </row>
    <row r="22" spans="1:3" x14ac:dyDescent="0.2">
      <c r="A22" s="84">
        <v>3240</v>
      </c>
      <c r="B22" s="79" t="s">
        <v>442</v>
      </c>
      <c r="C22" s="86">
        <v>0</v>
      </c>
    </row>
    <row r="23" spans="1:3" x14ac:dyDescent="0.2">
      <c r="A23" s="84">
        <v>3241</v>
      </c>
      <c r="B23" s="79" t="s">
        <v>443</v>
      </c>
      <c r="C23" s="86">
        <v>0</v>
      </c>
    </row>
    <row r="24" spans="1:3" x14ac:dyDescent="0.2">
      <c r="A24" s="84">
        <v>3242</v>
      </c>
      <c r="B24" s="79" t="s">
        <v>444</v>
      </c>
      <c r="C24" s="86">
        <v>0</v>
      </c>
    </row>
    <row r="25" spans="1:3" x14ac:dyDescent="0.2">
      <c r="A25" s="84">
        <v>3243</v>
      </c>
      <c r="B25" s="79" t="s">
        <v>445</v>
      </c>
      <c r="C25" s="86">
        <v>0</v>
      </c>
    </row>
    <row r="26" spans="1:3" x14ac:dyDescent="0.2">
      <c r="A26" s="84">
        <v>3250</v>
      </c>
      <c r="B26" s="79" t="s">
        <v>446</v>
      </c>
      <c r="C26" s="86">
        <v>0</v>
      </c>
    </row>
    <row r="27" spans="1:3" x14ac:dyDescent="0.2">
      <c r="A27" s="84">
        <v>3251</v>
      </c>
      <c r="B27" s="79" t="s">
        <v>447</v>
      </c>
      <c r="C27" s="86">
        <v>0</v>
      </c>
    </row>
    <row r="28" spans="1:3" x14ac:dyDescent="0.2">
      <c r="A28" s="84">
        <v>3252</v>
      </c>
      <c r="B28" s="79" t="s">
        <v>448</v>
      </c>
      <c r="C28" s="86">
        <v>0</v>
      </c>
    </row>
    <row r="30" spans="1:3" x14ac:dyDescent="0.2">
      <c r="B30" s="79" t="s">
        <v>68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AED8-FA32-4640-BC36-91958C66C382}">
  <sheetPr>
    <tabColor rgb="FFFFC000"/>
    <pageSetUpPr fitToPage="1"/>
  </sheetPr>
  <dimension ref="A1:F157"/>
  <sheetViews>
    <sheetView showGridLines="0" topLeftCell="A126" workbookViewId="0">
      <selection activeCell="F28" sqref="F28"/>
    </sheetView>
  </sheetViews>
  <sheetFormatPr baseColWidth="10" defaultColWidth="10.6640625" defaultRowHeight="11.25" x14ac:dyDescent="0.2"/>
  <cols>
    <col min="1" max="1" width="11.6640625" style="79" customWidth="1"/>
    <col min="2" max="2" width="74" style="79" bestFit="1" customWidth="1"/>
    <col min="3" max="3" width="20.33203125" style="79" customWidth="1"/>
    <col min="4" max="4" width="19.1640625" style="79" bestFit="1" customWidth="1"/>
    <col min="5" max="5" width="12.5" style="79" customWidth="1"/>
    <col min="6" max="6" width="12.33203125" style="79" bestFit="1" customWidth="1"/>
    <col min="7" max="16384" width="10.6640625" style="79"/>
  </cols>
  <sheetData>
    <row r="1" spans="1:5" s="87" customFormat="1" ht="11.25" customHeight="1" x14ac:dyDescent="0.2">
      <c r="A1" s="76" t="str">
        <f>[2]ESF!A1</f>
        <v>Nombre del Ente Público</v>
      </c>
      <c r="B1" s="76"/>
      <c r="C1" s="76"/>
      <c r="D1" s="77" t="s">
        <v>69</v>
      </c>
      <c r="E1" s="78">
        <v>2024</v>
      </c>
    </row>
    <row r="2" spans="1:5" s="87" customFormat="1" ht="11.25" customHeight="1" x14ac:dyDescent="0.2">
      <c r="A2" s="76" t="s">
        <v>449</v>
      </c>
      <c r="B2" s="76"/>
      <c r="C2" s="76"/>
      <c r="D2" s="77" t="s">
        <v>71</v>
      </c>
      <c r="E2" s="78" t="str">
        <f>'[2]Notas a los Edos Financieros'!D2</f>
        <v>Trimestral</v>
      </c>
    </row>
    <row r="3" spans="1:5" s="87" customFormat="1" ht="11.25" customHeight="1" x14ac:dyDescent="0.2">
      <c r="A3" s="76" t="s">
        <v>5</v>
      </c>
      <c r="B3" s="76"/>
      <c r="C3" s="76"/>
      <c r="D3" s="77" t="s">
        <v>73</v>
      </c>
      <c r="E3" s="78">
        <v>1</v>
      </c>
    </row>
    <row r="4" spans="1:5" s="87" customFormat="1" ht="11.25" customHeight="1" x14ac:dyDescent="0.2">
      <c r="A4" s="80"/>
      <c r="B4" s="80" t="s">
        <v>7</v>
      </c>
      <c r="C4" s="80"/>
      <c r="D4" s="77"/>
      <c r="E4" s="78"/>
    </row>
    <row r="5" spans="1:5" x14ac:dyDescent="0.2">
      <c r="A5" s="81" t="s">
        <v>74</v>
      </c>
      <c r="B5" s="82"/>
      <c r="C5" s="82"/>
      <c r="D5" s="82"/>
      <c r="E5" s="82"/>
    </row>
    <row r="6" spans="1:5" ht="9.75" customHeight="1" x14ac:dyDescent="0.2"/>
    <row r="7" spans="1:5" x14ac:dyDescent="0.2">
      <c r="A7" s="45" t="s">
        <v>450</v>
      </c>
      <c r="B7" s="45"/>
      <c r="C7" s="45"/>
      <c r="D7" s="45"/>
      <c r="E7" s="47"/>
    </row>
    <row r="8" spans="1:5" x14ac:dyDescent="0.2">
      <c r="A8" s="49" t="s">
        <v>76</v>
      </c>
      <c r="B8" s="49" t="s">
        <v>77</v>
      </c>
      <c r="C8" s="50">
        <v>2024</v>
      </c>
      <c r="D8" s="50">
        <v>2023</v>
      </c>
      <c r="E8" s="47"/>
    </row>
    <row r="9" spans="1:5" x14ac:dyDescent="0.2">
      <c r="A9" s="72">
        <v>1111</v>
      </c>
      <c r="B9" s="47" t="s">
        <v>451</v>
      </c>
      <c r="C9" s="73">
        <v>0</v>
      </c>
      <c r="D9" s="73">
        <v>0</v>
      </c>
      <c r="E9" s="47"/>
    </row>
    <row r="10" spans="1:5" x14ac:dyDescent="0.2">
      <c r="A10" s="72">
        <v>1112</v>
      </c>
      <c r="B10" s="47" t="s">
        <v>452</v>
      </c>
      <c r="C10" s="73">
        <v>1396038559.6400001</v>
      </c>
      <c r="D10" s="73">
        <v>957761593.91999996</v>
      </c>
      <c r="E10" s="47"/>
    </row>
    <row r="11" spans="1:5" x14ac:dyDescent="0.2">
      <c r="A11" s="72">
        <v>1113</v>
      </c>
      <c r="B11" s="47" t="s">
        <v>453</v>
      </c>
      <c r="C11" s="73">
        <v>0</v>
      </c>
      <c r="D11" s="73">
        <v>0</v>
      </c>
      <c r="E11" s="47"/>
    </row>
    <row r="12" spans="1:5" x14ac:dyDescent="0.2">
      <c r="A12" s="72">
        <v>1114</v>
      </c>
      <c r="B12" s="47" t="s">
        <v>273</v>
      </c>
      <c r="C12" s="73">
        <v>0</v>
      </c>
      <c r="D12" s="73">
        <v>0</v>
      </c>
      <c r="E12" s="47"/>
    </row>
    <row r="13" spans="1:5" x14ac:dyDescent="0.2">
      <c r="A13" s="72">
        <v>1115</v>
      </c>
      <c r="B13" s="47" t="s">
        <v>274</v>
      </c>
      <c r="C13" s="73">
        <v>0</v>
      </c>
      <c r="D13" s="73">
        <v>0</v>
      </c>
      <c r="E13" s="47"/>
    </row>
    <row r="14" spans="1:5" x14ac:dyDescent="0.2">
      <c r="A14" s="72">
        <v>1116</v>
      </c>
      <c r="B14" s="47" t="s">
        <v>454</v>
      </c>
      <c r="C14" s="73">
        <v>0</v>
      </c>
      <c r="D14" s="73">
        <v>0</v>
      </c>
      <c r="E14" s="47"/>
    </row>
    <row r="15" spans="1:5" x14ac:dyDescent="0.2">
      <c r="A15" s="72">
        <v>1119</v>
      </c>
      <c r="B15" s="47" t="s">
        <v>455</v>
      </c>
      <c r="C15" s="73">
        <v>0</v>
      </c>
      <c r="D15" s="73">
        <v>0</v>
      </c>
      <c r="E15" s="47"/>
    </row>
    <row r="16" spans="1:5" x14ac:dyDescent="0.2">
      <c r="A16" s="88">
        <v>1110</v>
      </c>
      <c r="B16" s="89" t="s">
        <v>456</v>
      </c>
      <c r="C16" s="90">
        <v>1396038559.6400001</v>
      </c>
      <c r="D16" s="90">
        <v>957761593.91999996</v>
      </c>
      <c r="E16" s="4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45" t="s">
        <v>457</v>
      </c>
      <c r="B19" s="45"/>
      <c r="C19" s="45"/>
      <c r="D19" s="45"/>
      <c r="E19"/>
    </row>
    <row r="20" spans="1:6" x14ac:dyDescent="0.2">
      <c r="A20" s="49" t="s">
        <v>76</v>
      </c>
      <c r="B20" s="49" t="s">
        <v>77</v>
      </c>
      <c r="C20" s="50">
        <v>2024</v>
      </c>
      <c r="D20" s="50">
        <v>2023</v>
      </c>
      <c r="E20"/>
    </row>
    <row r="21" spans="1:6" x14ac:dyDescent="0.2">
      <c r="A21" s="88">
        <v>1230</v>
      </c>
      <c r="B21" s="91" t="s">
        <v>323</v>
      </c>
      <c r="C21" s="90">
        <v>9992999.1500000004</v>
      </c>
      <c r="D21" s="90">
        <v>9992999.1500000004</v>
      </c>
      <c r="E21"/>
    </row>
    <row r="22" spans="1:6" x14ac:dyDescent="0.2">
      <c r="A22" s="72">
        <v>1231</v>
      </c>
      <c r="B22" s="47" t="s">
        <v>324</v>
      </c>
      <c r="C22" s="73">
        <v>0</v>
      </c>
      <c r="D22" s="73">
        <v>0</v>
      </c>
      <c r="E22"/>
    </row>
    <row r="23" spans="1:6" x14ac:dyDescent="0.2">
      <c r="A23" s="72">
        <v>1232</v>
      </c>
      <c r="B23" s="47" t="s">
        <v>325</v>
      </c>
      <c r="C23" s="73">
        <v>0</v>
      </c>
      <c r="D23" s="73">
        <v>0</v>
      </c>
      <c r="E23"/>
    </row>
    <row r="24" spans="1:6" x14ac:dyDescent="0.2">
      <c r="A24" s="72">
        <v>1233</v>
      </c>
      <c r="B24" s="47" t="s">
        <v>326</v>
      </c>
      <c r="C24" s="73">
        <v>0</v>
      </c>
      <c r="D24" s="73">
        <v>0</v>
      </c>
      <c r="E24"/>
    </row>
    <row r="25" spans="1:6" x14ac:dyDescent="0.2">
      <c r="A25" s="72">
        <v>1234</v>
      </c>
      <c r="B25" s="47" t="s">
        <v>327</v>
      </c>
      <c r="C25" s="73">
        <v>0</v>
      </c>
      <c r="D25" s="73">
        <v>0</v>
      </c>
      <c r="E25"/>
    </row>
    <row r="26" spans="1:6" x14ac:dyDescent="0.2">
      <c r="A26" s="72">
        <v>1235</v>
      </c>
      <c r="B26" s="47" t="s">
        <v>328</v>
      </c>
      <c r="C26" s="73">
        <v>0</v>
      </c>
      <c r="D26" s="73">
        <v>0</v>
      </c>
      <c r="E26"/>
    </row>
    <row r="27" spans="1:6" x14ac:dyDescent="0.2">
      <c r="A27" s="72">
        <v>1236</v>
      </c>
      <c r="B27" s="47" t="s">
        <v>329</v>
      </c>
      <c r="C27" s="73">
        <v>9992999.1500000004</v>
      </c>
      <c r="D27" s="73">
        <v>9992999.1500000004</v>
      </c>
      <c r="E27"/>
    </row>
    <row r="28" spans="1:6" x14ac:dyDescent="0.2">
      <c r="A28" s="72">
        <v>1239</v>
      </c>
      <c r="B28" s="47" t="s">
        <v>330</v>
      </c>
      <c r="C28" s="73">
        <v>0</v>
      </c>
      <c r="D28" s="73">
        <v>0</v>
      </c>
      <c r="E28"/>
    </row>
    <row r="29" spans="1:6" x14ac:dyDescent="0.2">
      <c r="A29" s="88">
        <v>1240</v>
      </c>
      <c r="B29" s="91" t="s">
        <v>331</v>
      </c>
      <c r="C29" s="90">
        <v>6886586</v>
      </c>
      <c r="D29" s="90">
        <v>6886586</v>
      </c>
      <c r="E29"/>
      <c r="F29" s="92"/>
    </row>
    <row r="30" spans="1:6" x14ac:dyDescent="0.2">
      <c r="A30" s="72">
        <v>1241</v>
      </c>
      <c r="B30" s="47" t="s">
        <v>332</v>
      </c>
      <c r="C30" s="73">
        <v>0</v>
      </c>
      <c r="D30" s="73">
        <v>0</v>
      </c>
      <c r="E30"/>
    </row>
    <row r="31" spans="1:6" x14ac:dyDescent="0.2">
      <c r="A31" s="72">
        <v>1242</v>
      </c>
      <c r="B31" s="47" t="s">
        <v>333</v>
      </c>
      <c r="C31" s="73">
        <v>0</v>
      </c>
      <c r="D31" s="73">
        <v>0</v>
      </c>
      <c r="E31"/>
    </row>
    <row r="32" spans="1:6" x14ac:dyDescent="0.2">
      <c r="A32" s="72">
        <v>1243</v>
      </c>
      <c r="B32" s="47" t="s">
        <v>334</v>
      </c>
      <c r="C32" s="73">
        <v>6886586</v>
      </c>
      <c r="D32" s="73">
        <v>6886586</v>
      </c>
      <c r="E32"/>
    </row>
    <row r="33" spans="1:5" x14ac:dyDescent="0.2">
      <c r="A33" s="72">
        <v>1244</v>
      </c>
      <c r="B33" s="47" t="s">
        <v>335</v>
      </c>
      <c r="C33" s="73">
        <v>0</v>
      </c>
      <c r="D33" s="73">
        <v>0</v>
      </c>
      <c r="E33"/>
    </row>
    <row r="34" spans="1:5" x14ac:dyDescent="0.2">
      <c r="A34" s="72">
        <v>1245</v>
      </c>
      <c r="B34" s="47" t="s">
        <v>336</v>
      </c>
      <c r="C34" s="73">
        <v>0</v>
      </c>
      <c r="D34" s="73">
        <v>0</v>
      </c>
      <c r="E34"/>
    </row>
    <row r="35" spans="1:5" x14ac:dyDescent="0.2">
      <c r="A35" s="72">
        <v>1246</v>
      </c>
      <c r="B35" s="47" t="s">
        <v>337</v>
      </c>
      <c r="C35" s="73">
        <v>0</v>
      </c>
      <c r="D35" s="73">
        <v>0</v>
      </c>
      <c r="E35"/>
    </row>
    <row r="36" spans="1:5" x14ac:dyDescent="0.2">
      <c r="A36" s="72">
        <v>1247</v>
      </c>
      <c r="B36" s="47" t="s">
        <v>338</v>
      </c>
      <c r="C36" s="73">
        <v>0</v>
      </c>
      <c r="D36" s="73">
        <v>0</v>
      </c>
      <c r="E36"/>
    </row>
    <row r="37" spans="1:5" x14ac:dyDescent="0.2">
      <c r="A37" s="72">
        <v>1248</v>
      </c>
      <c r="B37" s="47" t="s">
        <v>339</v>
      </c>
      <c r="C37" s="73">
        <v>0</v>
      </c>
      <c r="D37" s="73">
        <v>0</v>
      </c>
      <c r="E37"/>
    </row>
    <row r="38" spans="1:5" x14ac:dyDescent="0.2">
      <c r="A38" s="88">
        <v>1250</v>
      </c>
      <c r="B38" s="91" t="s">
        <v>345</v>
      </c>
      <c r="C38" s="90">
        <v>0</v>
      </c>
      <c r="D38" s="90">
        <v>0</v>
      </c>
      <c r="E38"/>
    </row>
    <row r="39" spans="1:5" x14ac:dyDescent="0.2">
      <c r="A39" s="72">
        <v>1251</v>
      </c>
      <c r="B39" s="47" t="s">
        <v>346</v>
      </c>
      <c r="C39" s="73">
        <v>16879585.149999999</v>
      </c>
      <c r="D39" s="73">
        <v>16879585.149999999</v>
      </c>
      <c r="E39"/>
    </row>
    <row r="40" spans="1:5" x14ac:dyDescent="0.2">
      <c r="A40" s="72">
        <v>1252</v>
      </c>
      <c r="B40" s="47" t="s">
        <v>347</v>
      </c>
      <c r="C40" s="73">
        <v>0</v>
      </c>
      <c r="D40" s="73">
        <v>0</v>
      </c>
      <c r="E40"/>
    </row>
    <row r="41" spans="1:5" x14ac:dyDescent="0.2">
      <c r="A41" s="72">
        <v>1253</v>
      </c>
      <c r="B41" s="47" t="s">
        <v>348</v>
      </c>
      <c r="C41" s="73">
        <v>0</v>
      </c>
      <c r="D41" s="73">
        <v>0</v>
      </c>
      <c r="E41"/>
    </row>
    <row r="42" spans="1:5" x14ac:dyDescent="0.2">
      <c r="A42" s="72">
        <v>1254</v>
      </c>
      <c r="B42" s="47" t="s">
        <v>349</v>
      </c>
      <c r="C42" s="73">
        <v>0</v>
      </c>
      <c r="D42" s="73">
        <v>0</v>
      </c>
      <c r="E42"/>
    </row>
    <row r="43" spans="1:5" x14ac:dyDescent="0.2">
      <c r="A43" s="72">
        <v>1259</v>
      </c>
      <c r="B43" s="47" t="s">
        <v>350</v>
      </c>
      <c r="C43" s="73">
        <v>0</v>
      </c>
      <c r="D43" s="73">
        <v>0</v>
      </c>
      <c r="E43"/>
    </row>
    <row r="44" spans="1:5" x14ac:dyDescent="0.2">
      <c r="A44" s="72"/>
      <c r="B44" s="89" t="s">
        <v>458</v>
      </c>
      <c r="C44" s="90">
        <f t="shared" ref="C44:D44" si="0">C21+C29+C38</f>
        <v>16879585.149999999</v>
      </c>
      <c r="D44" s="90">
        <f t="shared" si="0"/>
        <v>16879585.149999999</v>
      </c>
      <c r="E44"/>
    </row>
    <row r="45" spans="1:5" x14ac:dyDescent="0.2">
      <c r="A45" s="47"/>
      <c r="B45" s="47"/>
      <c r="C45" s="47"/>
      <c r="D45" s="47"/>
      <c r="E45"/>
    </row>
    <row r="46" spans="1:5" x14ac:dyDescent="0.2">
      <c r="A46" s="45" t="s">
        <v>459</v>
      </c>
      <c r="B46" s="45"/>
      <c r="C46" s="45"/>
      <c r="D46" s="45"/>
      <c r="E46"/>
    </row>
    <row r="47" spans="1:5" x14ac:dyDescent="0.2">
      <c r="A47" s="49" t="s">
        <v>76</v>
      </c>
      <c r="B47" s="49" t="s">
        <v>77</v>
      </c>
      <c r="C47" s="50">
        <v>2024</v>
      </c>
      <c r="D47" s="50">
        <v>2023</v>
      </c>
      <c r="E47"/>
    </row>
    <row r="48" spans="1:5" x14ac:dyDescent="0.2">
      <c r="A48" s="88">
        <v>3210</v>
      </c>
      <c r="B48" s="91" t="s">
        <v>460</v>
      </c>
      <c r="C48" s="90">
        <v>1143318634.54</v>
      </c>
      <c r="D48" s="90">
        <v>-332645575.98000002</v>
      </c>
      <c r="E48"/>
    </row>
    <row r="49" spans="1:5" x14ac:dyDescent="0.2">
      <c r="A49" s="72"/>
      <c r="B49" s="89" t="s">
        <v>461</v>
      </c>
      <c r="C49" s="90">
        <v>175531928.79999998</v>
      </c>
      <c r="D49" s="90">
        <v>1561386811.5600002</v>
      </c>
      <c r="E49"/>
    </row>
    <row r="50" spans="1:5" s="93" customFormat="1" x14ac:dyDescent="0.2">
      <c r="A50" s="88">
        <v>5400</v>
      </c>
      <c r="B50" s="91" t="s">
        <v>225</v>
      </c>
      <c r="C50" s="90">
        <v>0</v>
      </c>
      <c r="D50" s="90">
        <v>0</v>
      </c>
      <c r="E50"/>
    </row>
    <row r="51" spans="1:5" s="93" customFormat="1" x14ac:dyDescent="0.2">
      <c r="A51" s="72">
        <v>5410</v>
      </c>
      <c r="B51" s="47" t="s">
        <v>462</v>
      </c>
      <c r="C51" s="73">
        <v>0</v>
      </c>
      <c r="D51" s="73">
        <v>0</v>
      </c>
      <c r="E51"/>
    </row>
    <row r="52" spans="1:5" x14ac:dyDescent="0.2">
      <c r="A52" s="72">
        <v>5411</v>
      </c>
      <c r="B52" s="47" t="s">
        <v>227</v>
      </c>
      <c r="C52" s="73">
        <v>0</v>
      </c>
      <c r="D52" s="73">
        <v>0</v>
      </c>
      <c r="E52"/>
    </row>
    <row r="53" spans="1:5" x14ac:dyDescent="0.2">
      <c r="A53" s="72">
        <v>5420</v>
      </c>
      <c r="B53" s="47" t="s">
        <v>463</v>
      </c>
      <c r="C53" s="73">
        <v>0</v>
      </c>
      <c r="D53" s="73">
        <v>0</v>
      </c>
      <c r="E53"/>
    </row>
    <row r="54" spans="1:5" x14ac:dyDescent="0.2">
      <c r="A54" s="72">
        <v>5421</v>
      </c>
      <c r="B54" s="47" t="s">
        <v>230</v>
      </c>
      <c r="C54" s="73">
        <v>0</v>
      </c>
      <c r="D54" s="73">
        <v>0</v>
      </c>
      <c r="E54"/>
    </row>
    <row r="55" spans="1:5" x14ac:dyDescent="0.2">
      <c r="A55" s="72">
        <v>5430</v>
      </c>
      <c r="B55" s="47" t="s">
        <v>464</v>
      </c>
      <c r="C55" s="73">
        <v>0</v>
      </c>
      <c r="D55" s="73">
        <v>0</v>
      </c>
      <c r="E55"/>
    </row>
    <row r="56" spans="1:5" x14ac:dyDescent="0.2">
      <c r="A56" s="72">
        <v>5431</v>
      </c>
      <c r="B56" s="47" t="s">
        <v>233</v>
      </c>
      <c r="C56" s="73">
        <v>0</v>
      </c>
      <c r="D56" s="73">
        <v>0</v>
      </c>
      <c r="E56"/>
    </row>
    <row r="57" spans="1:5" x14ac:dyDescent="0.2">
      <c r="A57" s="72">
        <v>5440</v>
      </c>
      <c r="B57" s="47" t="s">
        <v>465</v>
      </c>
      <c r="C57" s="73">
        <v>0</v>
      </c>
      <c r="D57" s="73">
        <v>0</v>
      </c>
      <c r="E57"/>
    </row>
    <row r="58" spans="1:5" x14ac:dyDescent="0.2">
      <c r="A58" s="72">
        <v>5441</v>
      </c>
      <c r="B58" s="47" t="s">
        <v>465</v>
      </c>
      <c r="C58" s="73">
        <v>0</v>
      </c>
      <c r="D58" s="73">
        <v>0</v>
      </c>
      <c r="E58"/>
    </row>
    <row r="59" spans="1:5" x14ac:dyDescent="0.2">
      <c r="A59" s="72">
        <v>5450</v>
      </c>
      <c r="B59" s="47" t="s">
        <v>466</v>
      </c>
      <c r="C59" s="73">
        <v>0</v>
      </c>
      <c r="D59" s="73">
        <v>0</v>
      </c>
      <c r="E59"/>
    </row>
    <row r="60" spans="1:5" x14ac:dyDescent="0.2">
      <c r="A60" s="72">
        <v>5451</v>
      </c>
      <c r="B60" s="47" t="s">
        <v>237</v>
      </c>
      <c r="C60" s="73">
        <v>0</v>
      </c>
      <c r="D60" s="73">
        <v>0</v>
      </c>
      <c r="E60"/>
    </row>
    <row r="61" spans="1:5" x14ac:dyDescent="0.2">
      <c r="A61" s="72">
        <v>5452</v>
      </c>
      <c r="B61" s="47" t="s">
        <v>238</v>
      </c>
      <c r="C61" s="73">
        <v>0</v>
      </c>
      <c r="D61" s="73">
        <v>0</v>
      </c>
      <c r="E61"/>
    </row>
    <row r="62" spans="1:5" x14ac:dyDescent="0.2">
      <c r="A62" s="88">
        <v>5500</v>
      </c>
      <c r="B62" s="91" t="s">
        <v>239</v>
      </c>
      <c r="C62" s="90">
        <v>175531928.79999998</v>
      </c>
      <c r="D62" s="90">
        <v>1465509865.8800001</v>
      </c>
      <c r="E62"/>
    </row>
    <row r="63" spans="1:5" x14ac:dyDescent="0.2">
      <c r="A63" s="88">
        <v>5510</v>
      </c>
      <c r="B63" s="91" t="s">
        <v>240</v>
      </c>
      <c r="C63" s="90">
        <v>88094.92</v>
      </c>
      <c r="D63" s="90">
        <v>222396058.68000001</v>
      </c>
      <c r="E63"/>
    </row>
    <row r="64" spans="1:5" x14ac:dyDescent="0.2">
      <c r="A64" s="72">
        <v>5511</v>
      </c>
      <c r="B64" s="47" t="s">
        <v>241</v>
      </c>
      <c r="C64" s="73">
        <v>0</v>
      </c>
      <c r="D64" s="73">
        <v>0</v>
      </c>
      <c r="E64"/>
    </row>
    <row r="65" spans="1:5" x14ac:dyDescent="0.2">
      <c r="A65" s="72">
        <v>5512</v>
      </c>
      <c r="B65" s="47" t="s">
        <v>242</v>
      </c>
      <c r="C65" s="73">
        <v>0</v>
      </c>
      <c r="D65" s="73">
        <v>0</v>
      </c>
      <c r="E65"/>
    </row>
    <row r="66" spans="1:5" x14ac:dyDescent="0.2">
      <c r="A66" s="72">
        <v>5513</v>
      </c>
      <c r="B66" s="47" t="s">
        <v>243</v>
      </c>
      <c r="C66" s="73">
        <v>0</v>
      </c>
      <c r="D66" s="73">
        <v>0</v>
      </c>
      <c r="E66"/>
    </row>
    <row r="67" spans="1:5" x14ac:dyDescent="0.2">
      <c r="A67" s="72">
        <v>5514</v>
      </c>
      <c r="B67" s="47" t="s">
        <v>244</v>
      </c>
      <c r="C67" s="73">
        <v>0</v>
      </c>
      <c r="D67" s="73">
        <v>0</v>
      </c>
      <c r="E67"/>
    </row>
    <row r="68" spans="1:5" x14ac:dyDescent="0.2">
      <c r="A68" s="72">
        <v>5515</v>
      </c>
      <c r="B68" s="47" t="s">
        <v>245</v>
      </c>
      <c r="C68" s="73">
        <v>0</v>
      </c>
      <c r="D68" s="73">
        <v>217594165.19</v>
      </c>
      <c r="E68"/>
    </row>
    <row r="69" spans="1:5" x14ac:dyDescent="0.2">
      <c r="A69" s="72">
        <v>5516</v>
      </c>
      <c r="B69" s="47" t="s">
        <v>246</v>
      </c>
      <c r="C69" s="73">
        <v>0</v>
      </c>
      <c r="D69" s="73">
        <v>0</v>
      </c>
      <c r="E69"/>
    </row>
    <row r="70" spans="1:5" x14ac:dyDescent="0.2">
      <c r="A70" s="72">
        <v>5517</v>
      </c>
      <c r="B70" s="47" t="s">
        <v>247</v>
      </c>
      <c r="C70" s="73">
        <v>0</v>
      </c>
      <c r="D70" s="73">
        <v>0</v>
      </c>
      <c r="E70"/>
    </row>
    <row r="71" spans="1:5" x14ac:dyDescent="0.2">
      <c r="A71" s="72">
        <v>5518</v>
      </c>
      <c r="B71" s="47" t="s">
        <v>248</v>
      </c>
      <c r="C71" s="73">
        <v>88094.92</v>
      </c>
      <c r="D71" s="73">
        <v>4801893.49</v>
      </c>
      <c r="E71"/>
    </row>
    <row r="72" spans="1:5" x14ac:dyDescent="0.2">
      <c r="A72" s="88">
        <v>5520</v>
      </c>
      <c r="B72" s="91" t="s">
        <v>249</v>
      </c>
      <c r="C72" s="90">
        <v>0</v>
      </c>
      <c r="D72" s="90">
        <v>0</v>
      </c>
      <c r="E72"/>
    </row>
    <row r="73" spans="1:5" x14ac:dyDescent="0.2">
      <c r="A73" s="72">
        <v>5521</v>
      </c>
      <c r="B73" s="47" t="s">
        <v>250</v>
      </c>
      <c r="C73" s="73">
        <v>0</v>
      </c>
      <c r="D73" s="73">
        <v>0</v>
      </c>
      <c r="E73"/>
    </row>
    <row r="74" spans="1:5" x14ac:dyDescent="0.2">
      <c r="A74" s="72">
        <v>5522</v>
      </c>
      <c r="B74" s="47" t="s">
        <v>251</v>
      </c>
      <c r="C74" s="73">
        <v>0</v>
      </c>
      <c r="D74" s="73">
        <v>0</v>
      </c>
      <c r="E74"/>
    </row>
    <row r="75" spans="1:5" x14ac:dyDescent="0.2">
      <c r="A75" s="88">
        <v>5530</v>
      </c>
      <c r="B75" s="91" t="s">
        <v>252</v>
      </c>
      <c r="C75" s="90">
        <v>175443833.88</v>
      </c>
      <c r="D75" s="90">
        <v>1243113799.72</v>
      </c>
      <c r="E75"/>
    </row>
    <row r="76" spans="1:5" x14ac:dyDescent="0.2">
      <c r="A76" s="72">
        <v>5531</v>
      </c>
      <c r="B76" s="47" t="s">
        <v>253</v>
      </c>
      <c r="C76" s="73">
        <v>0</v>
      </c>
      <c r="D76" s="73">
        <v>0</v>
      </c>
      <c r="E76"/>
    </row>
    <row r="77" spans="1:5" x14ac:dyDescent="0.2">
      <c r="A77" s="72">
        <v>5532</v>
      </c>
      <c r="B77" s="47" t="s">
        <v>254</v>
      </c>
      <c r="C77" s="73">
        <v>0</v>
      </c>
      <c r="D77" s="73">
        <v>0</v>
      </c>
      <c r="E77"/>
    </row>
    <row r="78" spans="1:5" x14ac:dyDescent="0.2">
      <c r="A78" s="72">
        <v>5533</v>
      </c>
      <c r="B78" s="47" t="s">
        <v>255</v>
      </c>
      <c r="C78" s="73">
        <v>0</v>
      </c>
      <c r="D78" s="73">
        <v>0</v>
      </c>
      <c r="E78"/>
    </row>
    <row r="79" spans="1:5" x14ac:dyDescent="0.2">
      <c r="A79" s="72">
        <v>5534</v>
      </c>
      <c r="B79" s="47" t="s">
        <v>256</v>
      </c>
      <c r="C79" s="73">
        <v>0</v>
      </c>
      <c r="D79" s="73">
        <v>0</v>
      </c>
      <c r="E79"/>
    </row>
    <row r="80" spans="1:5" x14ac:dyDescent="0.2">
      <c r="A80" s="72">
        <v>5535</v>
      </c>
      <c r="B80" s="47" t="s">
        <v>257</v>
      </c>
      <c r="C80" s="73">
        <v>175443833.88</v>
      </c>
      <c r="D80" s="73">
        <v>1243113799.72</v>
      </c>
      <c r="E80"/>
    </row>
    <row r="81" spans="1:5" x14ac:dyDescent="0.2">
      <c r="A81" s="88">
        <v>5590</v>
      </c>
      <c r="B81" s="91" t="s">
        <v>258</v>
      </c>
      <c r="C81" s="90">
        <v>0</v>
      </c>
      <c r="D81" s="90">
        <v>0</v>
      </c>
      <c r="E81"/>
    </row>
    <row r="82" spans="1:5" x14ac:dyDescent="0.2">
      <c r="A82" s="72">
        <v>5591</v>
      </c>
      <c r="B82" s="47" t="s">
        <v>259</v>
      </c>
      <c r="C82" s="73">
        <v>0</v>
      </c>
      <c r="D82" s="73">
        <v>0</v>
      </c>
      <c r="E82"/>
    </row>
    <row r="83" spans="1:5" x14ac:dyDescent="0.2">
      <c r="A83" s="72">
        <v>5592</v>
      </c>
      <c r="B83" s="47" t="s">
        <v>260</v>
      </c>
      <c r="C83" s="73">
        <v>0</v>
      </c>
      <c r="D83" s="73">
        <v>0</v>
      </c>
      <c r="E83"/>
    </row>
    <row r="84" spans="1:5" x14ac:dyDescent="0.2">
      <c r="A84" s="72">
        <v>5593</v>
      </c>
      <c r="B84" s="47" t="s">
        <v>261</v>
      </c>
      <c r="C84" s="73">
        <v>0</v>
      </c>
      <c r="D84" s="73">
        <v>0</v>
      </c>
      <c r="E84"/>
    </row>
    <row r="85" spans="1:5" x14ac:dyDescent="0.2">
      <c r="A85" s="72">
        <v>5594</v>
      </c>
      <c r="B85" s="47" t="s">
        <v>467</v>
      </c>
      <c r="C85" s="73">
        <v>0</v>
      </c>
      <c r="D85" s="73">
        <v>0</v>
      </c>
      <c r="E85"/>
    </row>
    <row r="86" spans="1:5" x14ac:dyDescent="0.2">
      <c r="A86" s="72">
        <v>5595</v>
      </c>
      <c r="B86" s="47" t="s">
        <v>263</v>
      </c>
      <c r="C86" s="73">
        <v>0</v>
      </c>
      <c r="D86" s="73">
        <v>0</v>
      </c>
      <c r="E86"/>
    </row>
    <row r="87" spans="1:5" x14ac:dyDescent="0.2">
      <c r="A87" s="72">
        <v>5596</v>
      </c>
      <c r="B87" s="47" t="s">
        <v>155</v>
      </c>
      <c r="C87" s="73">
        <v>0</v>
      </c>
      <c r="D87" s="73">
        <v>0</v>
      </c>
      <c r="E87"/>
    </row>
    <row r="88" spans="1:5" x14ac:dyDescent="0.2">
      <c r="A88" s="72">
        <v>5597</v>
      </c>
      <c r="B88" s="47" t="s">
        <v>264</v>
      </c>
      <c r="C88" s="73">
        <v>0</v>
      </c>
      <c r="D88" s="73">
        <v>0</v>
      </c>
      <c r="E88"/>
    </row>
    <row r="89" spans="1:5" x14ac:dyDescent="0.2">
      <c r="A89" s="72">
        <v>5599</v>
      </c>
      <c r="B89" s="47" t="s">
        <v>266</v>
      </c>
      <c r="C89" s="73">
        <v>0</v>
      </c>
      <c r="D89" s="73">
        <v>0</v>
      </c>
      <c r="E89"/>
    </row>
    <row r="90" spans="1:5" x14ac:dyDescent="0.2">
      <c r="A90" s="88">
        <v>5600</v>
      </c>
      <c r="B90" s="91" t="s">
        <v>267</v>
      </c>
      <c r="C90" s="90">
        <v>0</v>
      </c>
      <c r="D90" s="90">
        <v>0</v>
      </c>
      <c r="E90"/>
    </row>
    <row r="91" spans="1:5" x14ac:dyDescent="0.2">
      <c r="A91" s="88">
        <v>5610</v>
      </c>
      <c r="B91" s="91" t="s">
        <v>268</v>
      </c>
      <c r="C91" s="90">
        <v>0</v>
      </c>
      <c r="D91" s="90">
        <v>0</v>
      </c>
      <c r="E91"/>
    </row>
    <row r="92" spans="1:5" x14ac:dyDescent="0.2">
      <c r="A92" s="72">
        <v>5611</v>
      </c>
      <c r="B92" s="47" t="s">
        <v>269</v>
      </c>
      <c r="C92" s="73">
        <v>0</v>
      </c>
      <c r="D92" s="73">
        <v>0</v>
      </c>
      <c r="E92"/>
    </row>
    <row r="93" spans="1:5" x14ac:dyDescent="0.2">
      <c r="A93" s="88">
        <v>2110</v>
      </c>
      <c r="B93" s="94" t="s">
        <v>468</v>
      </c>
      <c r="C93" s="90">
        <v>0</v>
      </c>
      <c r="D93" s="90">
        <v>95876945.679999992</v>
      </c>
      <c r="E93"/>
    </row>
    <row r="94" spans="1:5" x14ac:dyDescent="0.2">
      <c r="A94" s="72">
        <v>2111</v>
      </c>
      <c r="B94" s="47" t="s">
        <v>469</v>
      </c>
      <c r="C94" s="73">
        <v>0</v>
      </c>
      <c r="D94" s="73">
        <v>309943.44</v>
      </c>
      <c r="E94"/>
    </row>
    <row r="95" spans="1:5" x14ac:dyDescent="0.2">
      <c r="A95" s="72">
        <v>2112</v>
      </c>
      <c r="B95" s="47" t="s">
        <v>470</v>
      </c>
      <c r="C95" s="73">
        <v>0</v>
      </c>
      <c r="D95" s="73">
        <v>66662601.729999997</v>
      </c>
      <c r="E95"/>
    </row>
    <row r="96" spans="1:5" x14ac:dyDescent="0.2">
      <c r="A96" s="72">
        <v>2112</v>
      </c>
      <c r="B96" s="47" t="s">
        <v>471</v>
      </c>
      <c r="C96" s="73">
        <v>0</v>
      </c>
      <c r="D96" s="73">
        <v>28904400.510000002</v>
      </c>
      <c r="E96"/>
    </row>
    <row r="97" spans="1:5" x14ac:dyDescent="0.2">
      <c r="A97" s="72">
        <v>2115</v>
      </c>
      <c r="B97" s="47" t="s">
        <v>472</v>
      </c>
      <c r="C97" s="73">
        <v>0</v>
      </c>
      <c r="D97" s="73">
        <v>0</v>
      </c>
      <c r="E97"/>
    </row>
    <row r="98" spans="1:5" x14ac:dyDescent="0.2">
      <c r="A98" s="72">
        <v>2114</v>
      </c>
      <c r="B98" s="47" t="s">
        <v>473</v>
      </c>
      <c r="C98" s="73">
        <v>0</v>
      </c>
      <c r="D98" s="73">
        <v>0</v>
      </c>
      <c r="E98"/>
    </row>
    <row r="99" spans="1:5" x14ac:dyDescent="0.2">
      <c r="A99" s="72"/>
      <c r="B99" s="47" t="s">
        <v>474</v>
      </c>
      <c r="C99" s="73">
        <v>34254522.780000001</v>
      </c>
      <c r="D99" s="73">
        <v>305878631.06</v>
      </c>
      <c r="E99"/>
    </row>
    <row r="100" spans="1:5" x14ac:dyDescent="0.2">
      <c r="A100" s="72">
        <v>3100</v>
      </c>
      <c r="B100" s="47" t="s">
        <v>475</v>
      </c>
      <c r="C100" s="73">
        <v>34254522.780000001</v>
      </c>
      <c r="D100" s="73">
        <v>305878631.06</v>
      </c>
      <c r="E100"/>
    </row>
    <row r="101" spans="1:5" x14ac:dyDescent="0.2">
      <c r="A101" s="72"/>
      <c r="B101" s="47" t="s">
        <v>476</v>
      </c>
      <c r="C101" s="73">
        <v>27190222.66</v>
      </c>
      <c r="D101" s="73">
        <v>288879856.38999999</v>
      </c>
      <c r="E101"/>
    </row>
    <row r="102" spans="1:5" x14ac:dyDescent="0.2">
      <c r="A102" s="72"/>
      <c r="B102" s="47" t="s">
        <v>477</v>
      </c>
      <c r="C102" s="73">
        <v>0</v>
      </c>
      <c r="D102" s="73">
        <v>0</v>
      </c>
      <c r="E102"/>
    </row>
    <row r="103" spans="1:5" x14ac:dyDescent="0.2">
      <c r="A103" s="72"/>
      <c r="B103" s="47" t="s">
        <v>478</v>
      </c>
      <c r="C103" s="73">
        <v>0</v>
      </c>
      <c r="D103" s="73">
        <v>8051916.8700000001</v>
      </c>
      <c r="E103"/>
    </row>
    <row r="104" spans="1:5" x14ac:dyDescent="0.2">
      <c r="A104" s="72"/>
      <c r="B104" s="47" t="s">
        <v>479</v>
      </c>
      <c r="C104" s="73">
        <v>7064300.1200000001</v>
      </c>
      <c r="D104" s="73">
        <v>8946857.8000000007</v>
      </c>
      <c r="E104"/>
    </row>
    <row r="105" spans="1:5" x14ac:dyDescent="0.2">
      <c r="A105" s="72"/>
      <c r="B105" s="47" t="s">
        <v>480</v>
      </c>
      <c r="C105" s="73">
        <v>0</v>
      </c>
      <c r="D105" s="73">
        <v>0</v>
      </c>
      <c r="E105"/>
    </row>
    <row r="106" spans="1:5" x14ac:dyDescent="0.2">
      <c r="A106" s="72">
        <v>1270</v>
      </c>
      <c r="B106" s="47" t="s">
        <v>351</v>
      </c>
      <c r="C106" s="73">
        <v>0</v>
      </c>
      <c r="D106" s="73">
        <v>0</v>
      </c>
      <c r="E106"/>
    </row>
    <row r="107" spans="1:5" x14ac:dyDescent="0.2">
      <c r="A107" s="72">
        <v>1273</v>
      </c>
      <c r="B107" s="47" t="s">
        <v>481</v>
      </c>
      <c r="C107" s="73">
        <v>0</v>
      </c>
      <c r="D107" s="73">
        <v>0</v>
      </c>
      <c r="E107"/>
    </row>
    <row r="108" spans="1:5" x14ac:dyDescent="0.2">
      <c r="A108" s="88">
        <v>5120</v>
      </c>
      <c r="B108" s="94" t="s">
        <v>308</v>
      </c>
      <c r="C108" s="90">
        <v>0</v>
      </c>
      <c r="D108" s="90">
        <v>0</v>
      </c>
      <c r="E108"/>
    </row>
    <row r="109" spans="1:5" x14ac:dyDescent="0.2">
      <c r="A109" s="72">
        <v>5120</v>
      </c>
      <c r="B109" s="57" t="s">
        <v>308</v>
      </c>
      <c r="C109" s="73">
        <v>0</v>
      </c>
      <c r="D109" s="73">
        <v>0</v>
      </c>
      <c r="E109"/>
    </row>
    <row r="110" spans="1:5" x14ac:dyDescent="0.2">
      <c r="A110" s="72"/>
      <c r="B110" s="89" t="s">
        <v>474</v>
      </c>
      <c r="C110" s="90">
        <v>198095.23</v>
      </c>
      <c r="D110" s="90">
        <v>0</v>
      </c>
      <c r="E110"/>
    </row>
    <row r="111" spans="1:5" x14ac:dyDescent="0.2">
      <c r="A111" s="88">
        <v>4300</v>
      </c>
      <c r="B111" s="89" t="s">
        <v>139</v>
      </c>
      <c r="C111" s="73">
        <v>198095.23</v>
      </c>
      <c r="D111" s="73">
        <v>0</v>
      </c>
      <c r="E111"/>
    </row>
    <row r="112" spans="1:5" x14ac:dyDescent="0.2">
      <c r="A112" s="88">
        <v>4310</v>
      </c>
      <c r="B112" s="89" t="s">
        <v>140</v>
      </c>
      <c r="C112" s="90">
        <v>0</v>
      </c>
      <c r="D112" s="90">
        <v>0</v>
      </c>
      <c r="E112"/>
    </row>
    <row r="113" spans="1:5" x14ac:dyDescent="0.2">
      <c r="A113" s="72">
        <v>4311</v>
      </c>
      <c r="B113" s="95" t="s">
        <v>141</v>
      </c>
      <c r="C113" s="73">
        <v>0</v>
      </c>
      <c r="D113" s="73">
        <v>0</v>
      </c>
      <c r="E113"/>
    </row>
    <row r="114" spans="1:5" x14ac:dyDescent="0.2">
      <c r="A114" s="72">
        <v>4319</v>
      </c>
      <c r="B114" s="95" t="s">
        <v>142</v>
      </c>
      <c r="C114" s="73">
        <v>0</v>
      </c>
      <c r="D114" s="73">
        <v>0</v>
      </c>
      <c r="E114"/>
    </row>
    <row r="115" spans="1:5" x14ac:dyDescent="0.2">
      <c r="A115" s="88">
        <v>4320</v>
      </c>
      <c r="B115" s="89" t="s">
        <v>143</v>
      </c>
      <c r="C115" s="90">
        <v>0</v>
      </c>
      <c r="D115" s="90">
        <v>0</v>
      </c>
      <c r="E115"/>
    </row>
    <row r="116" spans="1:5" x14ac:dyDescent="0.2">
      <c r="A116" s="72">
        <v>4321</v>
      </c>
      <c r="B116" s="95" t="s">
        <v>144</v>
      </c>
      <c r="C116" s="73">
        <v>0</v>
      </c>
      <c r="D116" s="73">
        <v>0</v>
      </c>
      <c r="E116"/>
    </row>
    <row r="117" spans="1:5" x14ac:dyDescent="0.2">
      <c r="A117" s="72">
        <v>4322</v>
      </c>
      <c r="B117" s="95" t="s">
        <v>145</v>
      </c>
      <c r="C117" s="73">
        <v>0</v>
      </c>
      <c r="D117" s="73">
        <v>0</v>
      </c>
      <c r="E117"/>
    </row>
    <row r="118" spans="1:5" x14ac:dyDescent="0.2">
      <c r="A118" s="72">
        <v>4323</v>
      </c>
      <c r="B118" s="95" t="s">
        <v>146</v>
      </c>
      <c r="C118" s="73">
        <v>0</v>
      </c>
      <c r="D118" s="73">
        <v>0</v>
      </c>
      <c r="E118"/>
    </row>
    <row r="119" spans="1:5" x14ac:dyDescent="0.2">
      <c r="A119" s="72">
        <v>4324</v>
      </c>
      <c r="B119" s="95" t="s">
        <v>147</v>
      </c>
      <c r="C119" s="73">
        <v>0</v>
      </c>
      <c r="D119" s="73">
        <v>0</v>
      </c>
      <c r="E119"/>
    </row>
    <row r="120" spans="1:5" x14ac:dyDescent="0.2">
      <c r="A120" s="72">
        <v>4325</v>
      </c>
      <c r="B120" s="95" t="s">
        <v>148</v>
      </c>
      <c r="C120" s="73">
        <v>0</v>
      </c>
      <c r="D120" s="73">
        <v>0</v>
      </c>
      <c r="E120"/>
    </row>
    <row r="121" spans="1:5" x14ac:dyDescent="0.2">
      <c r="A121" s="88">
        <v>4330</v>
      </c>
      <c r="B121" s="89" t="s">
        <v>149</v>
      </c>
      <c r="C121" s="90">
        <v>0</v>
      </c>
      <c r="D121" s="90">
        <v>0</v>
      </c>
      <c r="E121"/>
    </row>
    <row r="122" spans="1:5" x14ac:dyDescent="0.2">
      <c r="A122" s="72">
        <v>4331</v>
      </c>
      <c r="B122" s="95" t="s">
        <v>149</v>
      </c>
      <c r="C122" s="73">
        <v>0</v>
      </c>
      <c r="D122" s="73">
        <v>0</v>
      </c>
      <c r="E122"/>
    </row>
    <row r="123" spans="1:5" x14ac:dyDescent="0.2">
      <c r="A123" s="88">
        <v>4340</v>
      </c>
      <c r="B123" s="89" t="s">
        <v>150</v>
      </c>
      <c r="C123" s="90">
        <v>0</v>
      </c>
      <c r="D123" s="90">
        <v>0</v>
      </c>
      <c r="E123"/>
    </row>
    <row r="124" spans="1:5" x14ac:dyDescent="0.2">
      <c r="A124" s="72">
        <v>4341</v>
      </c>
      <c r="B124" s="95" t="s">
        <v>150</v>
      </c>
      <c r="C124" s="73">
        <v>0</v>
      </c>
      <c r="D124" s="73">
        <v>0</v>
      </c>
      <c r="E124"/>
    </row>
    <row r="125" spans="1:5" x14ac:dyDescent="0.2">
      <c r="A125" s="88">
        <v>4390</v>
      </c>
      <c r="B125" s="89" t="s">
        <v>151</v>
      </c>
      <c r="C125" s="90">
        <v>0</v>
      </c>
      <c r="D125" s="90">
        <v>0</v>
      </c>
      <c r="E125"/>
    </row>
    <row r="126" spans="1:5" x14ac:dyDescent="0.2">
      <c r="A126" s="72">
        <v>4392</v>
      </c>
      <c r="B126" s="95" t="s">
        <v>152</v>
      </c>
      <c r="C126" s="73">
        <v>0</v>
      </c>
      <c r="D126" s="73">
        <v>0</v>
      </c>
      <c r="E126"/>
    </row>
    <row r="127" spans="1:5" x14ac:dyDescent="0.2">
      <c r="A127" s="72">
        <v>4393</v>
      </c>
      <c r="B127" s="95" t="s">
        <v>153</v>
      </c>
      <c r="C127" s="73">
        <v>0</v>
      </c>
      <c r="D127" s="73">
        <v>0</v>
      </c>
      <c r="E127"/>
    </row>
    <row r="128" spans="1:5" x14ac:dyDescent="0.2">
      <c r="A128" s="72">
        <v>4394</v>
      </c>
      <c r="B128" s="95" t="s">
        <v>154</v>
      </c>
      <c r="C128" s="73">
        <v>0</v>
      </c>
      <c r="D128" s="73">
        <v>0</v>
      </c>
      <c r="E128"/>
    </row>
    <row r="129" spans="1:5" x14ac:dyDescent="0.2">
      <c r="A129" s="72">
        <v>4395</v>
      </c>
      <c r="B129" s="95" t="s">
        <v>155</v>
      </c>
      <c r="C129" s="73">
        <v>0</v>
      </c>
      <c r="D129" s="73">
        <v>0</v>
      </c>
      <c r="E129"/>
    </row>
    <row r="130" spans="1:5" x14ac:dyDescent="0.2">
      <c r="A130" s="72">
        <v>4396</v>
      </c>
      <c r="B130" s="95" t="s">
        <v>156</v>
      </c>
      <c r="C130" s="73">
        <v>0</v>
      </c>
      <c r="D130" s="73">
        <v>0</v>
      </c>
      <c r="E130"/>
    </row>
    <row r="131" spans="1:5" x14ac:dyDescent="0.2">
      <c r="A131" s="72">
        <v>4397</v>
      </c>
      <c r="B131" s="95" t="s">
        <v>157</v>
      </c>
      <c r="C131" s="73">
        <v>0</v>
      </c>
      <c r="D131" s="73">
        <v>0</v>
      </c>
      <c r="E131"/>
    </row>
    <row r="132" spans="1:5" x14ac:dyDescent="0.2">
      <c r="A132" s="72">
        <v>4399</v>
      </c>
      <c r="B132" s="95" t="s">
        <v>151</v>
      </c>
      <c r="C132" s="73">
        <v>0</v>
      </c>
      <c r="D132" s="73">
        <v>0</v>
      </c>
      <c r="E132"/>
    </row>
    <row r="133" spans="1:5" x14ac:dyDescent="0.2">
      <c r="A133" s="88">
        <v>1120</v>
      </c>
      <c r="B133" s="94" t="s">
        <v>482</v>
      </c>
      <c r="C133" s="90">
        <v>0</v>
      </c>
      <c r="D133" s="90">
        <v>0</v>
      </c>
      <c r="E133"/>
    </row>
    <row r="134" spans="1:5" x14ac:dyDescent="0.2">
      <c r="A134" s="72">
        <v>1124</v>
      </c>
      <c r="B134" s="57" t="s">
        <v>483</v>
      </c>
      <c r="C134" s="73">
        <v>0</v>
      </c>
      <c r="D134" s="73">
        <v>0</v>
      </c>
      <c r="E134"/>
    </row>
    <row r="135" spans="1:5" x14ac:dyDescent="0.2">
      <c r="A135" s="72">
        <v>1124</v>
      </c>
      <c r="B135" s="57" t="s">
        <v>484</v>
      </c>
      <c r="C135" s="73">
        <v>0</v>
      </c>
      <c r="D135" s="73">
        <v>0</v>
      </c>
      <c r="E135"/>
    </row>
    <row r="136" spans="1:5" x14ac:dyDescent="0.2">
      <c r="A136" s="72">
        <v>1124</v>
      </c>
      <c r="B136" s="57" t="s">
        <v>485</v>
      </c>
      <c r="C136" s="73">
        <v>0</v>
      </c>
      <c r="D136" s="73">
        <v>0</v>
      </c>
      <c r="E136"/>
    </row>
    <row r="137" spans="1:5" x14ac:dyDescent="0.2">
      <c r="A137" s="72">
        <v>1124</v>
      </c>
      <c r="B137" s="57" t="s">
        <v>486</v>
      </c>
      <c r="C137" s="73">
        <v>0</v>
      </c>
      <c r="D137" s="73">
        <v>0</v>
      </c>
      <c r="E137"/>
    </row>
    <row r="138" spans="1:5" x14ac:dyDescent="0.2">
      <c r="A138" s="72">
        <v>1124</v>
      </c>
      <c r="B138" s="57" t="s">
        <v>487</v>
      </c>
      <c r="C138" s="73">
        <v>0</v>
      </c>
      <c r="D138" s="73">
        <v>0</v>
      </c>
      <c r="E138"/>
    </row>
    <row r="139" spans="1:5" x14ac:dyDescent="0.2">
      <c r="A139" s="72">
        <v>1124</v>
      </c>
      <c r="B139" s="57" t="s">
        <v>488</v>
      </c>
      <c r="C139" s="73">
        <v>0</v>
      </c>
      <c r="D139" s="73">
        <v>0</v>
      </c>
      <c r="E139"/>
    </row>
    <row r="140" spans="1:5" x14ac:dyDescent="0.2">
      <c r="A140" s="72">
        <v>1122</v>
      </c>
      <c r="B140" s="57" t="s">
        <v>489</v>
      </c>
      <c r="C140" s="73">
        <v>0</v>
      </c>
      <c r="D140" s="73">
        <v>0</v>
      </c>
      <c r="E140"/>
    </row>
    <row r="141" spans="1:5" x14ac:dyDescent="0.2">
      <c r="A141" s="72">
        <v>1122</v>
      </c>
      <c r="B141" s="57" t="s">
        <v>490</v>
      </c>
      <c r="C141" s="73">
        <v>0</v>
      </c>
      <c r="D141" s="73">
        <v>315233.34999999998</v>
      </c>
      <c r="E141"/>
    </row>
    <row r="142" spans="1:5" x14ac:dyDescent="0.2">
      <c r="A142" s="72">
        <v>1122</v>
      </c>
      <c r="B142" s="57" t="s">
        <v>491</v>
      </c>
      <c r="C142" s="73">
        <v>0</v>
      </c>
      <c r="D142" s="73">
        <v>0</v>
      </c>
      <c r="E142"/>
    </row>
    <row r="143" spans="1:5" x14ac:dyDescent="0.2">
      <c r="A143" s="88">
        <v>5120</v>
      </c>
      <c r="B143" s="94" t="s">
        <v>308</v>
      </c>
      <c r="C143" s="90">
        <v>0</v>
      </c>
      <c r="D143" s="90">
        <v>0</v>
      </c>
      <c r="E143"/>
    </row>
    <row r="144" spans="1:5" x14ac:dyDescent="0.2">
      <c r="A144" s="72">
        <v>5120</v>
      </c>
      <c r="B144" s="57" t="s">
        <v>308</v>
      </c>
      <c r="C144" s="73">
        <v>0</v>
      </c>
      <c r="D144" s="73">
        <v>0</v>
      </c>
      <c r="E144"/>
    </row>
    <row r="145" spans="1:5" x14ac:dyDescent="0.2">
      <c r="A145" s="72"/>
      <c r="B145" s="96" t="s">
        <v>492</v>
      </c>
      <c r="C145" s="90">
        <f>C48+C49+C99-C110</f>
        <v>1352906990.8899999</v>
      </c>
      <c r="D145" s="90">
        <f>D48+D49+D99-D110</f>
        <v>1534619866.6400001</v>
      </c>
      <c r="E145"/>
    </row>
    <row r="146" spans="1:5" x14ac:dyDescent="0.2">
      <c r="A146" s="47"/>
      <c r="B146" s="47"/>
      <c r="C146" s="47"/>
      <c r="D146" s="47"/>
      <c r="E146"/>
    </row>
    <row r="147" spans="1:5" x14ac:dyDescent="0.2">
      <c r="A147" s="47"/>
      <c r="B147" s="47" t="s">
        <v>68</v>
      </c>
      <c r="C147" s="47"/>
      <c r="D147" s="4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97"/>
      <c r="D149" s="97"/>
      <c r="E149"/>
    </row>
    <row r="150" spans="1:5" x14ac:dyDescent="0.2">
      <c r="A150"/>
      <c r="B150"/>
      <c r="C150" s="97"/>
      <c r="D150"/>
      <c r="E150"/>
    </row>
    <row r="151" spans="1:5" x14ac:dyDescent="0.2">
      <c r="A151"/>
      <c r="B151"/>
      <c r="C151" s="97"/>
      <c r="D151" s="97"/>
      <c r="E151"/>
    </row>
    <row r="152" spans="1:5" x14ac:dyDescent="0.2">
      <c r="A152"/>
      <c r="B152"/>
      <c r="C152" s="97"/>
      <c r="D152" s="97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C49:D49" xr:uid="{E735DECC-5171-48CC-BCCA-BD310C745A73}"/>
    <dataValidation allowBlank="1" showInputMessage="1" showErrorMessage="1" prompt="Importe final del periodo que corresponde la información financiera trimestral que se presenta." sqref="C8 C47" xr:uid="{8BB13807-A5F0-4D65-B905-59DDF001CD2D}"/>
    <dataValidation allowBlank="1" showInputMessage="1" showErrorMessage="1" prompt="Saldo al 31 de diciembre del año anterior que se presenta" sqref="D8 D47" xr:uid="{D4B7AFEB-CF69-44F5-A0BA-DC9DDFA96FE1}"/>
  </dataValidations>
  <printOptions horizontalCentered="1"/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1A25-65AD-4D52-BADE-6031ACB6554E}">
  <sheetPr>
    <tabColor rgb="FFFFC000"/>
    <pageSetUpPr fitToPage="1"/>
  </sheetPr>
  <dimension ref="A1:C24"/>
  <sheetViews>
    <sheetView showGridLines="0" workbookViewId="0">
      <selection activeCell="F28" sqref="F28"/>
    </sheetView>
  </sheetViews>
  <sheetFormatPr baseColWidth="10" defaultColWidth="13.33203125" defaultRowHeight="11.25" x14ac:dyDescent="0.2"/>
  <cols>
    <col min="1" max="1" width="3.83203125" style="116" customWidth="1"/>
    <col min="2" max="2" width="78.6640625" style="116" customWidth="1"/>
    <col min="3" max="3" width="29.1640625" style="116" customWidth="1"/>
    <col min="4" max="4" width="19.1640625" style="116" customWidth="1"/>
    <col min="5" max="16384" width="13.33203125" style="116"/>
  </cols>
  <sheetData>
    <row r="1" spans="1:3" s="101" customFormat="1" ht="11.25" customHeight="1" x14ac:dyDescent="0.2">
      <c r="A1" s="98" t="s">
        <v>0</v>
      </c>
      <c r="B1" s="99"/>
      <c r="C1" s="100"/>
    </row>
    <row r="2" spans="1:3" s="101" customFormat="1" ht="11.25" customHeight="1" x14ac:dyDescent="0.2">
      <c r="A2" s="102" t="s">
        <v>493</v>
      </c>
      <c r="B2" s="103"/>
      <c r="C2" s="104"/>
    </row>
    <row r="3" spans="1:3" s="101" customFormat="1" ht="11.25" customHeight="1" x14ac:dyDescent="0.2">
      <c r="A3" s="102" t="s">
        <v>5</v>
      </c>
      <c r="B3" s="105"/>
      <c r="C3" s="104"/>
    </row>
    <row r="4" spans="1:3" s="109" customFormat="1" ht="11.25" customHeight="1" x14ac:dyDescent="0.2">
      <c r="A4" s="106" t="s">
        <v>494</v>
      </c>
      <c r="B4" s="107"/>
      <c r="C4" s="108"/>
    </row>
    <row r="5" spans="1:3" s="109" customFormat="1" ht="11.25" customHeight="1" x14ac:dyDescent="0.2">
      <c r="A5" s="110"/>
      <c r="B5" s="111" t="s">
        <v>495</v>
      </c>
      <c r="C5" s="112">
        <v>2024</v>
      </c>
    </row>
    <row r="6" spans="1:3" s="115" customFormat="1" x14ac:dyDescent="0.2">
      <c r="A6" s="113" t="s">
        <v>496</v>
      </c>
      <c r="B6" s="113"/>
      <c r="C6" s="114">
        <v>3639398315</v>
      </c>
    </row>
    <row r="7" spans="1:3" ht="9.75" customHeight="1" x14ac:dyDescent="0.2">
      <c r="B7" s="117"/>
      <c r="C7" s="118"/>
    </row>
    <row r="8" spans="1:3" x14ac:dyDescent="0.2">
      <c r="A8" s="119" t="s">
        <v>497</v>
      </c>
      <c r="B8" s="119"/>
      <c r="C8" s="120">
        <f>SUM(C9:C14)</f>
        <v>0</v>
      </c>
    </row>
    <row r="9" spans="1:3" x14ac:dyDescent="0.2">
      <c r="A9" s="121" t="s">
        <v>498</v>
      </c>
      <c r="B9" s="122" t="s">
        <v>140</v>
      </c>
      <c r="C9" s="123">
        <v>0</v>
      </c>
    </row>
    <row r="10" spans="1:3" x14ac:dyDescent="0.2">
      <c r="A10" s="124" t="s">
        <v>499</v>
      </c>
      <c r="B10" s="125" t="s">
        <v>500</v>
      </c>
      <c r="C10" s="123">
        <v>0</v>
      </c>
    </row>
    <row r="11" spans="1:3" x14ac:dyDescent="0.2">
      <c r="A11" s="124" t="s">
        <v>501</v>
      </c>
      <c r="B11" s="125" t="s">
        <v>149</v>
      </c>
      <c r="C11" s="123">
        <v>0</v>
      </c>
    </row>
    <row r="12" spans="1:3" x14ac:dyDescent="0.2">
      <c r="A12" s="124" t="s">
        <v>502</v>
      </c>
      <c r="B12" s="125" t="s">
        <v>150</v>
      </c>
      <c r="C12" s="123">
        <v>0</v>
      </c>
    </row>
    <row r="13" spans="1:3" x14ac:dyDescent="0.2">
      <c r="A13" s="124" t="s">
        <v>503</v>
      </c>
      <c r="B13" s="125" t="s">
        <v>151</v>
      </c>
      <c r="C13" s="123">
        <v>0</v>
      </c>
    </row>
    <row r="14" spans="1:3" x14ac:dyDescent="0.2">
      <c r="A14" s="126" t="s">
        <v>504</v>
      </c>
      <c r="B14" s="127" t="s">
        <v>505</v>
      </c>
      <c r="C14" s="123">
        <v>0</v>
      </c>
    </row>
    <row r="15" spans="1:3" x14ac:dyDescent="0.2">
      <c r="A15" s="128"/>
      <c r="B15" s="129"/>
      <c r="C15" s="130"/>
    </row>
    <row r="16" spans="1:3" x14ac:dyDescent="0.2">
      <c r="A16" s="119" t="s">
        <v>506</v>
      </c>
      <c r="B16" s="117"/>
      <c r="C16" s="120">
        <f>SUM(C17:C19)</f>
        <v>34254523</v>
      </c>
    </row>
    <row r="17" spans="1:3" x14ac:dyDescent="0.2">
      <c r="A17" s="131">
        <v>3.1</v>
      </c>
      <c r="B17" s="125" t="s">
        <v>507</v>
      </c>
      <c r="C17" s="123">
        <v>0</v>
      </c>
    </row>
    <row r="18" spans="1:3" x14ac:dyDescent="0.2">
      <c r="A18" s="132">
        <v>3.2</v>
      </c>
      <c r="B18" s="125" t="s">
        <v>508</v>
      </c>
      <c r="C18" s="123">
        <v>0</v>
      </c>
    </row>
    <row r="19" spans="1:3" x14ac:dyDescent="0.2">
      <c r="A19" s="132">
        <v>3.3</v>
      </c>
      <c r="B19" s="127" t="s">
        <v>509</v>
      </c>
      <c r="C19" s="133">
        <v>34254523</v>
      </c>
    </row>
    <row r="20" spans="1:3" x14ac:dyDescent="0.2">
      <c r="B20" s="134"/>
      <c r="C20" s="135"/>
    </row>
    <row r="21" spans="1:3" x14ac:dyDescent="0.2">
      <c r="A21" s="136" t="s">
        <v>510</v>
      </c>
      <c r="B21" s="136"/>
      <c r="C21" s="114">
        <v>3605143792</v>
      </c>
    </row>
    <row r="23" spans="1:3" ht="25.5" customHeight="1" x14ac:dyDescent="0.2">
      <c r="A23" s="137" t="s">
        <v>68</v>
      </c>
      <c r="B23" s="137"/>
      <c r="C23" s="137"/>
    </row>
    <row r="24" spans="1:3" x14ac:dyDescent="0.2">
      <c r="C24" s="138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12C9-4558-46ED-99D7-8803692D0FB9}">
  <sheetPr>
    <tabColor rgb="FFFFC000"/>
    <pageSetUpPr fitToPage="1"/>
  </sheetPr>
  <dimension ref="A1:E42"/>
  <sheetViews>
    <sheetView showGridLines="0" topLeftCell="A16" workbookViewId="0">
      <selection activeCell="F28" sqref="F28"/>
    </sheetView>
  </sheetViews>
  <sheetFormatPr baseColWidth="10" defaultColWidth="13.33203125" defaultRowHeight="11.25" x14ac:dyDescent="0.2"/>
  <cols>
    <col min="1" max="1" width="4.33203125" style="116" customWidth="1"/>
    <col min="2" max="2" width="81.33203125" style="116" customWidth="1"/>
    <col min="3" max="3" width="24.83203125" style="116" customWidth="1"/>
    <col min="4" max="16384" width="13.33203125" style="116"/>
  </cols>
  <sheetData>
    <row r="1" spans="1:3" s="142" customFormat="1" ht="18.95" customHeight="1" x14ac:dyDescent="0.2">
      <c r="A1" s="139" t="s">
        <v>0</v>
      </c>
      <c r="B1" s="140"/>
      <c r="C1" s="141"/>
    </row>
    <row r="2" spans="1:3" s="142" customFormat="1" ht="18.95" customHeight="1" x14ac:dyDescent="0.2">
      <c r="A2" s="143" t="s">
        <v>511</v>
      </c>
      <c r="B2" s="144"/>
      <c r="C2" s="145"/>
    </row>
    <row r="3" spans="1:3" s="142" customFormat="1" ht="18.95" customHeight="1" x14ac:dyDescent="0.2">
      <c r="A3" s="143" t="s">
        <v>5</v>
      </c>
      <c r="B3" s="146"/>
      <c r="C3" s="145"/>
    </row>
    <row r="4" spans="1:3" s="128" customFormat="1" x14ac:dyDescent="0.2">
      <c r="A4" s="106" t="s">
        <v>494</v>
      </c>
      <c r="B4" s="107"/>
      <c r="C4" s="108"/>
    </row>
    <row r="5" spans="1:3" s="128" customFormat="1" x14ac:dyDescent="0.2">
      <c r="A5" s="110"/>
      <c r="B5" s="112" t="s">
        <v>495</v>
      </c>
      <c r="C5" s="147">
        <v>2024</v>
      </c>
    </row>
    <row r="6" spans="1:3" x14ac:dyDescent="0.2">
      <c r="A6" s="148" t="s">
        <v>512</v>
      </c>
      <c r="B6" s="113"/>
      <c r="C6" s="149">
        <v>2488629853</v>
      </c>
    </row>
    <row r="7" spans="1:3" x14ac:dyDescent="0.2">
      <c r="A7" s="150"/>
      <c r="B7" s="117"/>
      <c r="C7" s="151"/>
    </row>
    <row r="8" spans="1:3" x14ac:dyDescent="0.2">
      <c r="A8" s="119" t="s">
        <v>513</v>
      </c>
      <c r="B8" s="152"/>
      <c r="C8" s="120">
        <f>SUM(C9:C29)</f>
        <v>202336625.15000001</v>
      </c>
    </row>
    <row r="9" spans="1:3" x14ac:dyDescent="0.2">
      <c r="A9" s="153">
        <v>2.1</v>
      </c>
      <c r="B9" s="154" t="s">
        <v>170</v>
      </c>
      <c r="C9" s="155">
        <v>0</v>
      </c>
    </row>
    <row r="10" spans="1:3" x14ac:dyDescent="0.2">
      <c r="A10" s="153">
        <v>2.2000000000000002</v>
      </c>
      <c r="B10" s="154" t="s">
        <v>167</v>
      </c>
      <c r="C10" s="155">
        <v>0</v>
      </c>
    </row>
    <row r="11" spans="1:3" x14ac:dyDescent="0.2">
      <c r="A11" s="156">
        <v>2.2999999999999998</v>
      </c>
      <c r="B11" s="157" t="s">
        <v>332</v>
      </c>
      <c r="C11" s="155">
        <v>0</v>
      </c>
    </row>
    <row r="12" spans="1:3" x14ac:dyDescent="0.2">
      <c r="A12" s="156">
        <v>2.4</v>
      </c>
      <c r="B12" s="157" t="s">
        <v>333</v>
      </c>
      <c r="C12" s="155">
        <v>0</v>
      </c>
    </row>
    <row r="13" spans="1:3" x14ac:dyDescent="0.2">
      <c r="A13" s="156">
        <v>2.5</v>
      </c>
      <c r="B13" s="157" t="s">
        <v>334</v>
      </c>
      <c r="C13" s="155">
        <v>6886586</v>
      </c>
    </row>
    <row r="14" spans="1:3" x14ac:dyDescent="0.2">
      <c r="A14" s="156">
        <v>2.6</v>
      </c>
      <c r="B14" s="157" t="s">
        <v>335</v>
      </c>
      <c r="C14" s="155">
        <v>0</v>
      </c>
    </row>
    <row r="15" spans="1:3" x14ac:dyDescent="0.2">
      <c r="A15" s="156">
        <v>2.7</v>
      </c>
      <c r="B15" s="157" t="s">
        <v>336</v>
      </c>
      <c r="C15" s="155">
        <v>0</v>
      </c>
    </row>
    <row r="16" spans="1:3" x14ac:dyDescent="0.2">
      <c r="A16" s="156">
        <v>2.8</v>
      </c>
      <c r="B16" s="157" t="s">
        <v>337</v>
      </c>
      <c r="C16" s="155">
        <v>0</v>
      </c>
    </row>
    <row r="17" spans="1:5" x14ac:dyDescent="0.2">
      <c r="A17" s="156">
        <v>2.9</v>
      </c>
      <c r="B17" s="157" t="s">
        <v>339</v>
      </c>
      <c r="C17" s="155">
        <v>0</v>
      </c>
    </row>
    <row r="18" spans="1:5" x14ac:dyDescent="0.2">
      <c r="A18" s="156" t="s">
        <v>514</v>
      </c>
      <c r="B18" s="157" t="s">
        <v>515</v>
      </c>
      <c r="C18" s="155">
        <v>0</v>
      </c>
    </row>
    <row r="19" spans="1:5" x14ac:dyDescent="0.2">
      <c r="A19" s="156" t="s">
        <v>516</v>
      </c>
      <c r="B19" s="157" t="s">
        <v>345</v>
      </c>
      <c r="C19" s="155">
        <v>0</v>
      </c>
    </row>
    <row r="20" spans="1:5" x14ac:dyDescent="0.2">
      <c r="A20" s="156" t="s">
        <v>517</v>
      </c>
      <c r="B20" s="157" t="s">
        <v>518</v>
      </c>
      <c r="C20" s="155">
        <v>0</v>
      </c>
    </row>
    <row r="21" spans="1:5" x14ac:dyDescent="0.2">
      <c r="A21" s="156" t="s">
        <v>519</v>
      </c>
      <c r="B21" s="157" t="s">
        <v>520</v>
      </c>
      <c r="C21" s="155">
        <v>9992999.1500000004</v>
      </c>
    </row>
    <row r="22" spans="1:5" x14ac:dyDescent="0.2">
      <c r="A22" s="156" t="s">
        <v>521</v>
      </c>
      <c r="B22" s="157" t="s">
        <v>522</v>
      </c>
      <c r="C22" s="155">
        <v>0</v>
      </c>
    </row>
    <row r="23" spans="1:5" x14ac:dyDescent="0.2">
      <c r="A23" s="156" t="s">
        <v>523</v>
      </c>
      <c r="B23" s="157" t="s">
        <v>524</v>
      </c>
      <c r="C23" s="155">
        <v>0</v>
      </c>
    </row>
    <row r="24" spans="1:5" x14ac:dyDescent="0.2">
      <c r="A24" s="156" t="s">
        <v>525</v>
      </c>
      <c r="B24" s="157" t="s">
        <v>526</v>
      </c>
      <c r="C24" s="155">
        <v>0</v>
      </c>
    </row>
    <row r="25" spans="1:5" x14ac:dyDescent="0.2">
      <c r="A25" s="156" t="s">
        <v>527</v>
      </c>
      <c r="B25" s="157" t="s">
        <v>528</v>
      </c>
      <c r="C25" s="155">
        <v>0</v>
      </c>
    </row>
    <row r="26" spans="1:5" x14ac:dyDescent="0.2">
      <c r="A26" s="156" t="s">
        <v>529</v>
      </c>
      <c r="B26" s="157" t="s">
        <v>530</v>
      </c>
      <c r="C26" s="155">
        <v>0</v>
      </c>
    </row>
    <row r="27" spans="1:5" x14ac:dyDescent="0.2">
      <c r="A27" s="156" t="s">
        <v>531</v>
      </c>
      <c r="B27" s="157" t="s">
        <v>532</v>
      </c>
      <c r="C27" s="155">
        <v>0</v>
      </c>
    </row>
    <row r="28" spans="1:5" x14ac:dyDescent="0.2">
      <c r="A28" s="156" t="s">
        <v>533</v>
      </c>
      <c r="B28" s="157" t="s">
        <v>534</v>
      </c>
      <c r="C28" s="155">
        <v>0</v>
      </c>
    </row>
    <row r="29" spans="1:5" x14ac:dyDescent="0.2">
      <c r="A29" s="156" t="s">
        <v>535</v>
      </c>
      <c r="B29" s="154" t="s">
        <v>536</v>
      </c>
      <c r="C29" s="155">
        <v>185457040</v>
      </c>
      <c r="E29" s="158"/>
    </row>
    <row r="30" spans="1:5" x14ac:dyDescent="0.2">
      <c r="A30" s="159"/>
      <c r="B30" s="160"/>
      <c r="C30" s="161"/>
    </row>
    <row r="31" spans="1:5" x14ac:dyDescent="0.2">
      <c r="A31" s="162" t="s">
        <v>537</v>
      </c>
      <c r="B31" s="163"/>
      <c r="C31" s="164">
        <f>SUM(C32:C38)</f>
        <v>175531928.79999998</v>
      </c>
    </row>
    <row r="32" spans="1:5" x14ac:dyDescent="0.2">
      <c r="A32" s="156" t="s">
        <v>538</v>
      </c>
      <c r="B32" s="157" t="s">
        <v>240</v>
      </c>
      <c r="C32" s="155">
        <v>88094.92</v>
      </c>
    </row>
    <row r="33" spans="1:5" x14ac:dyDescent="0.2">
      <c r="A33" s="156" t="s">
        <v>539</v>
      </c>
      <c r="B33" s="157" t="s">
        <v>249</v>
      </c>
      <c r="C33" s="155">
        <v>0</v>
      </c>
    </row>
    <row r="34" spans="1:5" x14ac:dyDescent="0.2">
      <c r="A34" s="156" t="s">
        <v>540</v>
      </c>
      <c r="B34" s="157" t="s">
        <v>252</v>
      </c>
      <c r="C34" s="155">
        <v>175443833.88</v>
      </c>
    </row>
    <row r="35" spans="1:5" x14ac:dyDescent="0.2">
      <c r="A35" s="165" t="s">
        <v>541</v>
      </c>
      <c r="B35" s="166" t="s">
        <v>258</v>
      </c>
      <c r="C35" s="155">
        <v>0</v>
      </c>
    </row>
    <row r="36" spans="1:5" x14ac:dyDescent="0.2">
      <c r="A36" s="165" t="s">
        <v>542</v>
      </c>
      <c r="B36" s="166" t="s">
        <v>268</v>
      </c>
      <c r="C36" s="155">
        <v>0</v>
      </c>
    </row>
    <row r="37" spans="1:5" x14ac:dyDescent="0.2">
      <c r="A37" s="156" t="s">
        <v>543</v>
      </c>
      <c r="B37" s="157" t="s">
        <v>258</v>
      </c>
      <c r="C37" s="155">
        <v>0</v>
      </c>
    </row>
    <row r="38" spans="1:5" x14ac:dyDescent="0.2">
      <c r="A38" s="156" t="s">
        <v>544</v>
      </c>
      <c r="B38" s="154" t="s">
        <v>545</v>
      </c>
      <c r="C38" s="167">
        <v>0</v>
      </c>
    </row>
    <row r="39" spans="1:5" x14ac:dyDescent="0.2">
      <c r="A39" s="150"/>
      <c r="B39" s="168"/>
      <c r="C39" s="169"/>
    </row>
    <row r="40" spans="1:5" x14ac:dyDescent="0.2">
      <c r="A40" s="170" t="s">
        <v>546</v>
      </c>
      <c r="B40" s="113"/>
      <c r="C40" s="114">
        <f>+C6-C8+C31</f>
        <v>2461825156.6500001</v>
      </c>
      <c r="D40" s="115"/>
      <c r="E40" s="138"/>
    </row>
    <row r="41" spans="1:5" ht="5.25" customHeight="1" x14ac:dyDescent="0.2">
      <c r="D41" s="171"/>
    </row>
    <row r="42" spans="1:5" ht="20.25" customHeight="1" x14ac:dyDescent="0.2">
      <c r="A42" s="172" t="s">
        <v>68</v>
      </c>
      <c r="B42" s="172"/>
      <c r="C42" s="172"/>
      <c r="D42" s="173"/>
      <c r="E42" s="173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F0DB-C84B-41B6-B83D-5115E03F8A2E}">
  <sheetPr>
    <tabColor rgb="FFFFC000"/>
    <pageSetUpPr fitToPage="1"/>
  </sheetPr>
  <dimension ref="A1:J60"/>
  <sheetViews>
    <sheetView showGridLines="0" topLeftCell="A43" workbookViewId="0">
      <selection activeCell="F28" sqref="F28"/>
    </sheetView>
  </sheetViews>
  <sheetFormatPr baseColWidth="10" defaultColWidth="10.6640625" defaultRowHeight="11.25" x14ac:dyDescent="0.2"/>
  <cols>
    <col min="1" max="1" width="11.6640625" style="79" customWidth="1"/>
    <col min="2" max="2" width="80" style="79" bestFit="1" customWidth="1"/>
    <col min="3" max="3" width="20.33203125" style="79" bestFit="1" customWidth="1"/>
    <col min="4" max="5" width="27.6640625" style="79" bestFit="1" customWidth="1"/>
    <col min="6" max="6" width="19.33203125" style="79" customWidth="1"/>
    <col min="7" max="7" width="20" style="79" bestFit="1" customWidth="1"/>
    <col min="8" max="8" width="11.1640625" style="79" customWidth="1"/>
    <col min="9" max="9" width="12.83203125" style="79" bestFit="1" customWidth="1"/>
    <col min="10" max="10" width="16.5" style="79" bestFit="1" customWidth="1"/>
    <col min="11" max="16384" width="10.6640625" style="79"/>
  </cols>
  <sheetData>
    <row r="1" spans="1:10" ht="11.25" customHeight="1" x14ac:dyDescent="0.2">
      <c r="A1" s="76" t="s">
        <v>0</v>
      </c>
      <c r="B1" s="174"/>
      <c r="C1" s="174"/>
      <c r="D1" s="174"/>
      <c r="E1" s="174"/>
      <c r="F1" s="174"/>
      <c r="G1" s="77" t="s">
        <v>69</v>
      </c>
      <c r="H1" s="78">
        <v>2024</v>
      </c>
    </row>
    <row r="2" spans="1:10" ht="11.25" customHeight="1" x14ac:dyDescent="0.2">
      <c r="A2" s="76" t="s">
        <v>547</v>
      </c>
      <c r="B2" s="174"/>
      <c r="C2" s="174"/>
      <c r="D2" s="174"/>
      <c r="E2" s="174"/>
      <c r="F2" s="174"/>
      <c r="G2" s="77" t="s">
        <v>71</v>
      </c>
      <c r="H2" s="78" t="s">
        <v>4</v>
      </c>
    </row>
    <row r="3" spans="1:10" ht="11.25" customHeight="1" x14ac:dyDescent="0.2">
      <c r="A3" s="175" t="s">
        <v>5</v>
      </c>
      <c r="B3" s="176"/>
      <c r="C3" s="176"/>
      <c r="D3" s="176"/>
      <c r="E3" s="176"/>
      <c r="F3" s="176"/>
      <c r="G3" s="77"/>
      <c r="H3" s="78"/>
    </row>
    <row r="4" spans="1:10" ht="11.25" customHeight="1" x14ac:dyDescent="0.2">
      <c r="A4" s="175" t="s">
        <v>7</v>
      </c>
      <c r="B4" s="176"/>
      <c r="C4" s="176"/>
      <c r="D4" s="176"/>
      <c r="E4" s="176"/>
      <c r="F4" s="176"/>
      <c r="G4" s="77" t="s">
        <v>73</v>
      </c>
      <c r="H4" s="78">
        <v>1</v>
      </c>
    </row>
    <row r="5" spans="1:10" x14ac:dyDescent="0.2">
      <c r="A5" s="81" t="s">
        <v>74</v>
      </c>
      <c r="B5" s="82"/>
      <c r="C5" s="82"/>
      <c r="D5" s="82"/>
      <c r="E5" s="82"/>
      <c r="F5" s="82"/>
      <c r="G5" s="82"/>
      <c r="H5" s="82"/>
    </row>
    <row r="6" spans="1:10" ht="9.75" customHeight="1" x14ac:dyDescent="0.2"/>
    <row r="7" spans="1:10" ht="9.75" customHeight="1" x14ac:dyDescent="0.2"/>
    <row r="8" spans="1:10" ht="9.75" customHeight="1" x14ac:dyDescent="0.2">
      <c r="A8" s="83" t="s">
        <v>76</v>
      </c>
      <c r="B8" s="83" t="s">
        <v>495</v>
      </c>
      <c r="C8" s="83" t="s">
        <v>548</v>
      </c>
      <c r="D8" s="83" t="s">
        <v>549</v>
      </c>
      <c r="E8" s="83" t="s">
        <v>550</v>
      </c>
      <c r="F8" s="83" t="s">
        <v>551</v>
      </c>
      <c r="G8" s="83" t="s">
        <v>552</v>
      </c>
      <c r="H8" s="83" t="s">
        <v>553</v>
      </c>
      <c r="I8" s="83" t="s">
        <v>554</v>
      </c>
      <c r="J8" s="83" t="s">
        <v>555</v>
      </c>
    </row>
    <row r="9" spans="1:10" s="177" customFormat="1" ht="9.75" customHeight="1" x14ac:dyDescent="0.2">
      <c r="A9" s="88">
        <v>7000</v>
      </c>
      <c r="B9" s="89" t="s">
        <v>556</v>
      </c>
      <c r="C9" s="91"/>
      <c r="D9" s="91"/>
      <c r="E9" s="91"/>
      <c r="F9" s="91"/>
      <c r="G9" s="91"/>
      <c r="H9" s="91"/>
      <c r="I9" s="91"/>
      <c r="J9" s="91"/>
    </row>
    <row r="10" spans="1:10" x14ac:dyDescent="0.2">
      <c r="A10" s="47">
        <v>7110</v>
      </c>
      <c r="B10" s="95" t="s">
        <v>552</v>
      </c>
      <c r="C10" s="73">
        <v>0</v>
      </c>
      <c r="D10" s="73">
        <v>0</v>
      </c>
      <c r="E10" s="73">
        <v>0</v>
      </c>
      <c r="F10" s="73">
        <v>0</v>
      </c>
      <c r="G10" s="47"/>
      <c r="H10" s="47"/>
      <c r="I10" s="47"/>
      <c r="J10" s="47"/>
    </row>
    <row r="11" spans="1:10" x14ac:dyDescent="0.2">
      <c r="A11" s="47">
        <v>7120</v>
      </c>
      <c r="B11" s="95" t="s">
        <v>557</v>
      </c>
      <c r="C11" s="73">
        <v>0</v>
      </c>
      <c r="D11" s="73">
        <v>0</v>
      </c>
      <c r="E11" s="73">
        <v>0</v>
      </c>
      <c r="F11" s="73">
        <v>0</v>
      </c>
      <c r="G11" s="47"/>
      <c r="H11" s="47"/>
      <c r="I11" s="47"/>
      <c r="J11" s="47"/>
    </row>
    <row r="12" spans="1:10" x14ac:dyDescent="0.2">
      <c r="A12" s="47">
        <v>7130</v>
      </c>
      <c r="B12" s="95" t="s">
        <v>558</v>
      </c>
      <c r="C12" s="73">
        <v>0</v>
      </c>
      <c r="D12" s="73">
        <v>0</v>
      </c>
      <c r="E12" s="73">
        <v>0</v>
      </c>
      <c r="F12" s="73">
        <v>0</v>
      </c>
      <c r="G12" s="47"/>
      <c r="H12" s="47"/>
      <c r="I12" s="47"/>
      <c r="J12" s="47"/>
    </row>
    <row r="13" spans="1:10" x14ac:dyDescent="0.2">
      <c r="A13" s="47">
        <v>7140</v>
      </c>
      <c r="B13" s="95" t="s">
        <v>559</v>
      </c>
      <c r="C13" s="73">
        <v>0</v>
      </c>
      <c r="D13" s="73">
        <v>0</v>
      </c>
      <c r="E13" s="73">
        <v>0</v>
      </c>
      <c r="F13" s="73">
        <v>0</v>
      </c>
      <c r="G13" s="47"/>
      <c r="H13" s="47"/>
      <c r="I13" s="47"/>
      <c r="J13" s="47"/>
    </row>
    <row r="14" spans="1:10" x14ac:dyDescent="0.2">
      <c r="A14" s="47">
        <v>7150</v>
      </c>
      <c r="B14" s="95" t="s">
        <v>560</v>
      </c>
      <c r="C14" s="73">
        <v>0</v>
      </c>
      <c r="D14" s="73">
        <v>0</v>
      </c>
      <c r="E14" s="73">
        <v>0</v>
      </c>
      <c r="F14" s="73">
        <v>0</v>
      </c>
      <c r="G14" s="47"/>
      <c r="H14" s="47"/>
      <c r="I14" s="47"/>
      <c r="J14" s="47"/>
    </row>
    <row r="15" spans="1:10" x14ac:dyDescent="0.2">
      <c r="A15" s="47">
        <v>7160</v>
      </c>
      <c r="B15" s="95" t="s">
        <v>561</v>
      </c>
      <c r="C15" s="73">
        <v>0</v>
      </c>
      <c r="D15" s="73">
        <v>0</v>
      </c>
      <c r="E15" s="73">
        <v>0</v>
      </c>
      <c r="F15" s="73">
        <v>0</v>
      </c>
      <c r="G15" s="47"/>
      <c r="H15" s="47"/>
      <c r="I15" s="47"/>
      <c r="J15" s="47"/>
    </row>
    <row r="16" spans="1:10" x14ac:dyDescent="0.2">
      <c r="A16" s="47">
        <v>7210</v>
      </c>
      <c r="B16" s="95" t="s">
        <v>562</v>
      </c>
      <c r="C16" s="73">
        <v>0</v>
      </c>
      <c r="D16" s="73">
        <v>0</v>
      </c>
      <c r="E16" s="73">
        <v>0</v>
      </c>
      <c r="F16" s="73">
        <v>0</v>
      </c>
      <c r="G16" s="47"/>
      <c r="H16" s="47"/>
      <c r="I16" s="47"/>
      <c r="J16" s="47"/>
    </row>
    <row r="17" spans="1:10" x14ac:dyDescent="0.2">
      <c r="A17" s="47">
        <v>7220</v>
      </c>
      <c r="B17" s="95" t="s">
        <v>563</v>
      </c>
      <c r="C17" s="73">
        <v>0</v>
      </c>
      <c r="D17" s="73">
        <v>0</v>
      </c>
      <c r="E17" s="73">
        <v>0</v>
      </c>
      <c r="F17" s="73">
        <v>0</v>
      </c>
      <c r="G17" s="47"/>
      <c r="H17" s="47"/>
      <c r="I17" s="47"/>
      <c r="J17" s="47"/>
    </row>
    <row r="18" spans="1:10" x14ac:dyDescent="0.2">
      <c r="A18" s="47">
        <v>7230</v>
      </c>
      <c r="B18" s="95" t="s">
        <v>564</v>
      </c>
      <c r="C18" s="73">
        <v>0</v>
      </c>
      <c r="D18" s="73">
        <v>0</v>
      </c>
      <c r="E18" s="73">
        <v>0</v>
      </c>
      <c r="F18" s="73">
        <v>0</v>
      </c>
      <c r="G18" s="47"/>
      <c r="H18" s="47"/>
      <c r="I18" s="47"/>
      <c r="J18" s="47"/>
    </row>
    <row r="19" spans="1:10" x14ac:dyDescent="0.2">
      <c r="A19" s="47">
        <v>7240</v>
      </c>
      <c r="B19" s="95" t="s">
        <v>565</v>
      </c>
      <c r="C19" s="73">
        <v>0</v>
      </c>
      <c r="D19" s="73">
        <v>0</v>
      </c>
      <c r="E19" s="73">
        <v>0</v>
      </c>
      <c r="F19" s="73">
        <v>0</v>
      </c>
      <c r="G19" s="47"/>
      <c r="H19" s="47"/>
      <c r="I19" s="47"/>
      <c r="J19" s="47"/>
    </row>
    <row r="20" spans="1:10" x14ac:dyDescent="0.2">
      <c r="A20" s="47">
        <v>7250</v>
      </c>
      <c r="B20" s="95" t="s">
        <v>566</v>
      </c>
      <c r="C20" s="73">
        <v>0</v>
      </c>
      <c r="D20" s="73">
        <v>0</v>
      </c>
      <c r="E20" s="73">
        <v>0</v>
      </c>
      <c r="F20" s="73">
        <v>0</v>
      </c>
      <c r="G20" s="47"/>
      <c r="H20" s="47"/>
      <c r="I20" s="47"/>
      <c r="J20" s="47"/>
    </row>
    <row r="21" spans="1:10" x14ac:dyDescent="0.2">
      <c r="A21" s="47">
        <v>7260</v>
      </c>
      <c r="B21" s="95" t="s">
        <v>567</v>
      </c>
      <c r="C21" s="73">
        <v>0</v>
      </c>
      <c r="D21" s="73">
        <v>0</v>
      </c>
      <c r="E21" s="73">
        <v>0</v>
      </c>
      <c r="F21" s="73">
        <v>0</v>
      </c>
      <c r="G21" s="47"/>
      <c r="H21" s="47"/>
      <c r="I21" s="47"/>
      <c r="J21" s="47"/>
    </row>
    <row r="22" spans="1:10" x14ac:dyDescent="0.2">
      <c r="A22" s="47">
        <v>7310</v>
      </c>
      <c r="B22" s="95" t="s">
        <v>568</v>
      </c>
      <c r="C22" s="73">
        <v>0</v>
      </c>
      <c r="D22" s="73">
        <v>0</v>
      </c>
      <c r="E22" s="73">
        <v>0</v>
      </c>
      <c r="F22" s="73">
        <v>0</v>
      </c>
      <c r="G22" s="47"/>
      <c r="H22" s="47"/>
      <c r="I22" s="47"/>
      <c r="J22" s="47"/>
    </row>
    <row r="23" spans="1:10" x14ac:dyDescent="0.2">
      <c r="A23" s="47">
        <v>7320</v>
      </c>
      <c r="B23" s="95" t="s">
        <v>569</v>
      </c>
      <c r="C23" s="73">
        <v>0</v>
      </c>
      <c r="D23" s="73">
        <v>0</v>
      </c>
      <c r="E23" s="73">
        <v>0</v>
      </c>
      <c r="F23" s="73">
        <v>0</v>
      </c>
      <c r="G23" s="47"/>
      <c r="H23" s="47"/>
      <c r="I23" s="47"/>
      <c r="J23" s="47"/>
    </row>
    <row r="24" spans="1:10" x14ac:dyDescent="0.2">
      <c r="A24" s="47">
        <v>7330</v>
      </c>
      <c r="B24" s="95" t="s">
        <v>570</v>
      </c>
      <c r="C24" s="73">
        <v>0</v>
      </c>
      <c r="D24" s="73">
        <v>0</v>
      </c>
      <c r="E24" s="73">
        <v>0</v>
      </c>
      <c r="F24" s="73">
        <v>0</v>
      </c>
      <c r="G24" s="47"/>
      <c r="H24" s="47"/>
      <c r="I24" s="47"/>
      <c r="J24" s="47"/>
    </row>
    <row r="25" spans="1:10" x14ac:dyDescent="0.2">
      <c r="A25" s="47">
        <v>7340</v>
      </c>
      <c r="B25" s="95" t="s">
        <v>571</v>
      </c>
      <c r="C25" s="73">
        <v>0</v>
      </c>
      <c r="D25" s="73">
        <v>0</v>
      </c>
      <c r="E25" s="73">
        <v>0</v>
      </c>
      <c r="F25" s="73">
        <v>0</v>
      </c>
      <c r="G25" s="47"/>
      <c r="H25" s="47"/>
      <c r="I25" s="47"/>
      <c r="J25" s="47"/>
    </row>
    <row r="26" spans="1:10" x14ac:dyDescent="0.2">
      <c r="A26" s="47">
        <v>7350</v>
      </c>
      <c r="B26" s="95" t="s">
        <v>572</v>
      </c>
      <c r="C26" s="73">
        <v>0</v>
      </c>
      <c r="D26" s="73">
        <v>0</v>
      </c>
      <c r="E26" s="73">
        <v>0</v>
      </c>
      <c r="F26" s="73">
        <v>0</v>
      </c>
      <c r="G26" s="47"/>
      <c r="H26" s="47"/>
      <c r="I26" s="47"/>
      <c r="J26" s="47"/>
    </row>
    <row r="27" spans="1:10" x14ac:dyDescent="0.2">
      <c r="A27" s="47">
        <v>7360</v>
      </c>
      <c r="B27" s="95" t="s">
        <v>573</v>
      </c>
      <c r="C27" s="73">
        <v>0</v>
      </c>
      <c r="D27" s="73">
        <v>0</v>
      </c>
      <c r="E27" s="73">
        <v>0</v>
      </c>
      <c r="F27" s="73">
        <v>0</v>
      </c>
      <c r="G27" s="47"/>
      <c r="H27" s="47"/>
      <c r="I27" s="47"/>
      <c r="J27" s="47"/>
    </row>
    <row r="28" spans="1:10" x14ac:dyDescent="0.2">
      <c r="A28" s="47">
        <v>7410</v>
      </c>
      <c r="B28" s="95" t="s">
        <v>574</v>
      </c>
      <c r="C28" s="73">
        <v>0</v>
      </c>
      <c r="D28" s="73">
        <v>0</v>
      </c>
      <c r="E28" s="73">
        <v>0</v>
      </c>
      <c r="F28" s="73">
        <v>0</v>
      </c>
      <c r="G28" s="47"/>
      <c r="H28" s="47"/>
      <c r="I28" s="47"/>
      <c r="J28" s="47"/>
    </row>
    <row r="29" spans="1:10" x14ac:dyDescent="0.2">
      <c r="A29" s="47">
        <v>7420</v>
      </c>
      <c r="B29" s="95" t="s">
        <v>575</v>
      </c>
      <c r="C29" s="73">
        <v>0</v>
      </c>
      <c r="D29" s="73">
        <v>0</v>
      </c>
      <c r="E29" s="73">
        <v>0</v>
      </c>
      <c r="F29" s="73">
        <v>0</v>
      </c>
      <c r="G29" s="47"/>
      <c r="H29" s="47"/>
      <c r="I29" s="47"/>
      <c r="J29" s="47"/>
    </row>
    <row r="30" spans="1:10" x14ac:dyDescent="0.2">
      <c r="A30" s="47">
        <v>7510</v>
      </c>
      <c r="B30" s="95" t="s">
        <v>576</v>
      </c>
      <c r="C30" s="73">
        <v>0</v>
      </c>
      <c r="D30" s="73">
        <v>0</v>
      </c>
      <c r="E30" s="73">
        <v>0</v>
      </c>
      <c r="F30" s="73">
        <v>0</v>
      </c>
      <c r="G30" s="47"/>
      <c r="H30" s="47"/>
      <c r="I30" s="47"/>
      <c r="J30" s="47"/>
    </row>
    <row r="31" spans="1:10" x14ac:dyDescent="0.2">
      <c r="A31" s="47">
        <v>7520</v>
      </c>
      <c r="B31" s="95" t="s">
        <v>577</v>
      </c>
      <c r="C31" s="73">
        <v>0</v>
      </c>
      <c r="D31" s="73">
        <v>0</v>
      </c>
      <c r="E31" s="73">
        <v>0</v>
      </c>
      <c r="F31" s="73">
        <v>0</v>
      </c>
      <c r="G31" s="47"/>
      <c r="H31" s="47"/>
      <c r="I31" s="47"/>
      <c r="J31" s="47"/>
    </row>
    <row r="32" spans="1:10" x14ac:dyDescent="0.2">
      <c r="A32" s="47">
        <v>7610</v>
      </c>
      <c r="B32" s="95" t="s">
        <v>578</v>
      </c>
      <c r="C32" s="73">
        <v>0</v>
      </c>
      <c r="D32" s="73">
        <v>0</v>
      </c>
      <c r="E32" s="73">
        <v>0</v>
      </c>
      <c r="F32" s="73">
        <v>0</v>
      </c>
      <c r="G32" s="47"/>
      <c r="H32" s="47"/>
      <c r="I32" s="47"/>
      <c r="J32" s="47"/>
    </row>
    <row r="33" spans="1:10" x14ac:dyDescent="0.2">
      <c r="A33" s="47">
        <v>7620</v>
      </c>
      <c r="B33" s="95" t="s">
        <v>579</v>
      </c>
      <c r="C33" s="73">
        <v>0</v>
      </c>
      <c r="D33" s="73">
        <v>0</v>
      </c>
      <c r="E33" s="73">
        <v>0</v>
      </c>
      <c r="F33" s="73">
        <v>0</v>
      </c>
      <c r="G33" s="47"/>
      <c r="H33" s="47"/>
      <c r="I33" s="47"/>
      <c r="J33" s="47"/>
    </row>
    <row r="34" spans="1:10" x14ac:dyDescent="0.2">
      <c r="A34" s="47">
        <v>7630</v>
      </c>
      <c r="B34" s="95" t="s">
        <v>580</v>
      </c>
      <c r="C34" s="73">
        <v>0</v>
      </c>
      <c r="D34" s="73">
        <v>0</v>
      </c>
      <c r="E34" s="73">
        <v>0</v>
      </c>
      <c r="F34" s="73">
        <v>0</v>
      </c>
      <c r="G34" s="47"/>
      <c r="H34" s="47"/>
      <c r="I34" s="47"/>
      <c r="J34" s="47"/>
    </row>
    <row r="35" spans="1:10" x14ac:dyDescent="0.2">
      <c r="A35" s="47">
        <v>7640</v>
      </c>
      <c r="B35" s="95" t="s">
        <v>581</v>
      </c>
      <c r="C35" s="73">
        <v>0</v>
      </c>
      <c r="D35" s="73">
        <v>0</v>
      </c>
      <c r="E35" s="73">
        <v>0</v>
      </c>
      <c r="F35" s="73">
        <v>0</v>
      </c>
      <c r="G35" s="47"/>
      <c r="H35" s="47"/>
      <c r="I35" s="47"/>
      <c r="J35" s="47"/>
    </row>
    <row r="36" spans="1:10" ht="11.25" customHeight="1" x14ac:dyDescent="0.2">
      <c r="A36" s="47"/>
      <c r="B36" s="47"/>
      <c r="C36" s="73"/>
      <c r="D36" s="73"/>
      <c r="E36" s="73"/>
      <c r="F36" s="73"/>
      <c r="G36" s="47"/>
      <c r="H36" s="47"/>
      <c r="I36" s="47"/>
      <c r="J36" s="47"/>
    </row>
    <row r="37" spans="1:10" ht="11.25" customHeight="1" x14ac:dyDescent="0.2">
      <c r="A37" s="88">
        <v>8000</v>
      </c>
      <c r="B37" s="89" t="s">
        <v>582</v>
      </c>
      <c r="C37" s="91"/>
      <c r="D37" s="91"/>
      <c r="E37" s="91"/>
      <c r="F37" s="91"/>
      <c r="G37" s="91"/>
      <c r="H37" s="91"/>
      <c r="I37" s="91"/>
      <c r="J37" s="91"/>
    </row>
    <row r="38" spans="1:10" ht="11.25" customHeight="1" thickBot="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1.25" customHeight="1" x14ac:dyDescent="0.25">
      <c r="A39" s="47"/>
      <c r="B39" s="178" t="s">
        <v>583</v>
      </c>
      <c r="C39" s="179"/>
      <c r="D39" s="47"/>
      <c r="E39" s="47"/>
      <c r="F39" s="47"/>
      <c r="G39" s="47"/>
      <c r="H39" s="47"/>
      <c r="I39" s="47"/>
      <c r="J39" s="47"/>
    </row>
    <row r="40" spans="1:10" s="177" customFormat="1" ht="12" x14ac:dyDescent="0.2">
      <c r="A40" s="47"/>
      <c r="B40" s="180" t="s">
        <v>495</v>
      </c>
      <c r="C40" s="181">
        <v>2024</v>
      </c>
      <c r="D40" s="47"/>
      <c r="E40" s="47"/>
      <c r="F40" s="47"/>
      <c r="G40" s="47"/>
      <c r="H40" s="47"/>
      <c r="I40" s="47"/>
      <c r="J40" s="47"/>
    </row>
    <row r="41" spans="1:10" x14ac:dyDescent="0.2">
      <c r="A41" s="47">
        <v>8110</v>
      </c>
      <c r="B41" s="182" t="s">
        <v>584</v>
      </c>
      <c r="C41" s="183">
        <v>17465536211.610001</v>
      </c>
      <c r="D41" s="47"/>
      <c r="E41" s="47"/>
      <c r="F41" s="47"/>
      <c r="G41" s="47"/>
      <c r="H41" s="47"/>
      <c r="I41" s="47"/>
      <c r="J41" s="47"/>
    </row>
    <row r="42" spans="1:10" x14ac:dyDescent="0.2">
      <c r="A42" s="47">
        <v>8120</v>
      </c>
      <c r="B42" s="182" t="s">
        <v>585</v>
      </c>
      <c r="C42" s="183">
        <v>-14558433220.700001</v>
      </c>
      <c r="D42" s="47"/>
      <c r="E42" s="47"/>
      <c r="F42" s="47"/>
      <c r="G42" s="47"/>
      <c r="H42" s="47"/>
      <c r="I42" s="47"/>
      <c r="J42" s="47"/>
    </row>
    <row r="43" spans="1:10" x14ac:dyDescent="0.2">
      <c r="A43" s="47">
        <v>8130</v>
      </c>
      <c r="B43" s="182" t="s">
        <v>586</v>
      </c>
      <c r="C43" s="183">
        <v>732295323.87</v>
      </c>
      <c r="D43" s="47"/>
      <c r="E43" s="47"/>
      <c r="F43" s="47"/>
      <c r="G43" s="47"/>
      <c r="H43" s="47"/>
      <c r="I43" s="47"/>
      <c r="J43" s="47"/>
    </row>
    <row r="44" spans="1:10" x14ac:dyDescent="0.2">
      <c r="A44" s="47">
        <v>8140</v>
      </c>
      <c r="B44" s="182" t="s">
        <v>587</v>
      </c>
      <c r="C44" s="183">
        <v>0</v>
      </c>
      <c r="D44" s="47"/>
      <c r="E44" s="47"/>
      <c r="F44" s="47"/>
      <c r="G44" s="47"/>
      <c r="H44" s="47"/>
      <c r="I44" s="47"/>
      <c r="J44" s="47"/>
    </row>
    <row r="45" spans="1:10" ht="12" thickBot="1" x14ac:dyDescent="0.25">
      <c r="A45" s="47">
        <v>8150</v>
      </c>
      <c r="B45" s="184" t="s">
        <v>588</v>
      </c>
      <c r="C45" s="185">
        <v>-3639398314.7800002</v>
      </c>
      <c r="D45" s="47"/>
      <c r="E45" s="47"/>
      <c r="F45" s="47"/>
      <c r="G45" s="47"/>
      <c r="H45" s="47"/>
      <c r="I45" s="47"/>
      <c r="J45" s="47"/>
    </row>
    <row r="46" spans="1:10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2" thickBo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5" x14ac:dyDescent="0.25">
      <c r="A48" s="47"/>
      <c r="B48" s="178" t="s">
        <v>589</v>
      </c>
      <c r="C48" s="179"/>
      <c r="D48" s="47"/>
      <c r="E48" s="47"/>
      <c r="F48" s="47"/>
      <c r="G48" s="47"/>
      <c r="H48" s="47"/>
      <c r="I48" s="47"/>
      <c r="J48" s="47"/>
    </row>
    <row r="49" spans="1:10" ht="12" x14ac:dyDescent="0.2">
      <c r="A49" s="47"/>
      <c r="B49" s="180" t="s">
        <v>495</v>
      </c>
      <c r="C49" s="181">
        <v>2024</v>
      </c>
      <c r="D49"/>
      <c r="E49"/>
      <c r="F49"/>
      <c r="G49"/>
      <c r="H49"/>
      <c r="I49"/>
      <c r="J49"/>
    </row>
    <row r="50" spans="1:10" x14ac:dyDescent="0.2">
      <c r="A50" s="47">
        <v>8210</v>
      </c>
      <c r="B50" s="182" t="s">
        <v>590</v>
      </c>
      <c r="C50" s="186">
        <v>-17465536211.610001</v>
      </c>
      <c r="D50"/>
      <c r="E50"/>
      <c r="F50"/>
      <c r="G50"/>
      <c r="H50"/>
      <c r="I50"/>
      <c r="J50"/>
    </row>
    <row r="51" spans="1:10" x14ac:dyDescent="0.2">
      <c r="A51" s="47">
        <v>8220</v>
      </c>
      <c r="B51" s="182" t="s">
        <v>591</v>
      </c>
      <c r="C51" s="186">
        <v>13909229414.27</v>
      </c>
      <c r="D51"/>
      <c r="E51"/>
      <c r="F51"/>
      <c r="G51"/>
      <c r="H51"/>
      <c r="I51"/>
      <c r="J51"/>
    </row>
    <row r="52" spans="1:10" x14ac:dyDescent="0.2">
      <c r="A52" s="47">
        <v>8230</v>
      </c>
      <c r="B52" s="182" t="s">
        <v>592</v>
      </c>
      <c r="C52" s="186">
        <v>-732295323.87</v>
      </c>
      <c r="D52"/>
      <c r="E52"/>
      <c r="F52"/>
      <c r="G52"/>
      <c r="H52"/>
      <c r="I52"/>
      <c r="J52"/>
    </row>
    <row r="53" spans="1:10" x14ac:dyDescent="0.2">
      <c r="A53" s="47">
        <v>8240</v>
      </c>
      <c r="B53" s="182" t="s">
        <v>593</v>
      </c>
      <c r="C53" s="186">
        <v>1799972268.1300001</v>
      </c>
      <c r="D53"/>
      <c r="E53"/>
      <c r="F53"/>
      <c r="G53"/>
      <c r="H53"/>
      <c r="I53"/>
      <c r="J53"/>
    </row>
    <row r="54" spans="1:10" x14ac:dyDescent="0.2">
      <c r="A54" s="47">
        <v>8250</v>
      </c>
      <c r="B54" s="182" t="s">
        <v>594</v>
      </c>
      <c r="C54" s="186">
        <v>0</v>
      </c>
      <c r="D54"/>
      <c r="E54"/>
      <c r="F54"/>
      <c r="G54"/>
      <c r="H54"/>
      <c r="I54"/>
      <c r="J54"/>
    </row>
    <row r="55" spans="1:10" x14ac:dyDescent="0.2">
      <c r="A55" s="47">
        <v>8260</v>
      </c>
      <c r="B55" s="182" t="s">
        <v>595</v>
      </c>
      <c r="C55" s="186">
        <v>0</v>
      </c>
      <c r="D55"/>
      <c r="E55"/>
      <c r="F55"/>
      <c r="G55"/>
      <c r="H55"/>
      <c r="I55"/>
      <c r="J55"/>
    </row>
    <row r="56" spans="1:10" ht="12" thickBot="1" x14ac:dyDescent="0.25">
      <c r="A56" s="47">
        <v>8270</v>
      </c>
      <c r="B56" s="184" t="s">
        <v>596</v>
      </c>
      <c r="C56" s="187">
        <v>2488629853.0799999</v>
      </c>
      <c r="D56"/>
      <c r="E56"/>
      <c r="F56"/>
      <c r="G56"/>
      <c r="H56"/>
      <c r="I56"/>
      <c r="J56"/>
    </row>
    <row r="57" spans="1:10" x14ac:dyDescent="0.2">
      <c r="A57" s="47"/>
      <c r="B57" s="47"/>
      <c r="C57" s="47"/>
      <c r="D57"/>
      <c r="E57"/>
      <c r="F57"/>
      <c r="G57"/>
      <c r="H57"/>
      <c r="I57"/>
      <c r="J57"/>
    </row>
    <row r="58" spans="1:10" x14ac:dyDescent="0.2">
      <c r="A58" s="47"/>
      <c r="B58" s="47" t="s">
        <v>68</v>
      </c>
      <c r="C58" s="4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 NOTAS </vt:lpstr>
      <vt:lpstr>N ACT</vt:lpstr>
      <vt:lpstr>N ESF</vt:lpstr>
      <vt:lpstr>N VHP</vt:lpstr>
      <vt:lpstr>N EFE siret</vt:lpstr>
      <vt:lpstr>N Conciliacion_Ig</vt:lpstr>
      <vt:lpstr>N Conciliacion_Eg</vt:lpstr>
      <vt:lpstr>N Memoria</vt:lpstr>
      <vt:lpstr>' NOTAS '!Área_de_impresión</vt:lpstr>
      <vt:lpstr>'N ACT'!Área_de_impresión</vt:lpstr>
      <vt:lpstr>'N Conciliacion_Eg'!Área_de_impresión</vt:lpstr>
      <vt:lpstr>'N Conciliacion_Ig'!Área_de_impresión</vt:lpstr>
      <vt:lpstr>'N EFE siret'!Área_de_impresión</vt:lpstr>
      <vt:lpstr>'N ESF'!Área_de_impresión</vt:lpstr>
      <vt:lpstr>'N ACT'!Títulos_a_imprimir</vt:lpstr>
      <vt:lpstr>'N EFE siret'!Títulos_a_imprimir</vt:lpstr>
      <vt:lpstr>'N 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2024-04-22T22:21:10Z</dcterms:created>
  <dcterms:modified xsi:type="dcterms:W3CDTF">2024-04-22T22:21:42Z</dcterms:modified>
</cp:coreProperties>
</file>