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'Notas PE'!$A$1:$J$286</definedName>
    <definedName name="A" localSheetId="0">[1]ECABR!#REF!</definedName>
    <definedName name="A_impresión_IM" localSheetId="0">[1]ECABR!#REF!</definedName>
    <definedName name="abc" localSheetId="0">[2]TOTAL!#REF!</definedName>
    <definedName name="_xlnm.Extract" localSheetId="0">[3]EGRESOS!#REF!</definedName>
    <definedName name="_xlnm.Extract">[3]EGRESOS!#REF!</definedName>
    <definedName name="_xlnm.Print_Area" localSheetId="0">'Notas PE'!$A$1:$J$286</definedName>
    <definedName name="B" localSheetId="0">[3]EGRESOS!#REF!</definedName>
    <definedName name="BASE" localSheetId="0">#REF!</definedName>
    <definedName name="_xlnm.Database" localSheetId="0">[4]REPORTO!#REF!</definedName>
    <definedName name="_xlnm.Database">[4]REPORTO!#REF!</definedName>
    <definedName name="cba" localSheetId="0">[2]TOTAL!#REF!</definedName>
    <definedName name="ELOY" localSheetId="0">#REF!</definedName>
    <definedName name="Fecha" localSheetId="0">#REF!</definedName>
    <definedName name="HF">[5]T1705HF!$B$20:$B$20</definedName>
    <definedName name="ju" localSheetId="0">[4]REPORTO!#REF!</definedName>
    <definedName name="mao" localSheetId="0">[1]ECABR!#REF!</definedName>
    <definedName name="N" localSheetId="0">#REF!</definedName>
    <definedName name="REPORTO" localSheetId="0">#REF!</definedName>
    <definedName name="TCAIE">[6]CH1902!$B$20:$B$20</definedName>
    <definedName name="TCFEEIS" localSheetId="0">#REF!</definedName>
    <definedName name="_xlnm.Print_Titles" localSheetId="0">'Notas PE'!$1:$5</definedName>
    <definedName name="TRASP" localSheetId="0">#REF!</definedName>
    <definedName name="U" localSheetId="0">#REF!</definedName>
    <definedName name="x" localSheetId="0">#REF!</definedName>
  </definedNames>
  <calcPr calcId="125725"/>
</workbook>
</file>

<file path=xl/calcChain.xml><?xml version="1.0" encoding="utf-8"?>
<calcChain xmlns="http://schemas.openxmlformats.org/spreadsheetml/2006/main">
  <c r="I254" i="1"/>
  <c r="I232"/>
  <c r="I223"/>
  <c r="I216"/>
  <c r="I208"/>
  <c r="H208"/>
  <c r="J208" s="1"/>
  <c r="J205"/>
  <c r="J202"/>
  <c r="J200"/>
  <c r="J199"/>
  <c r="J182"/>
  <c r="J177"/>
  <c r="J173"/>
  <c r="I173"/>
  <c r="I160"/>
  <c r="I149"/>
  <c r="J145"/>
  <c r="J129"/>
  <c r="J149" s="1"/>
  <c r="I124"/>
  <c r="I122"/>
  <c r="J122" s="1"/>
  <c r="J124" s="1"/>
  <c r="I117"/>
  <c r="J115"/>
  <c r="J110"/>
  <c r="J117" s="1"/>
  <c r="J106"/>
  <c r="I106"/>
  <c r="I78"/>
  <c r="I73"/>
  <c r="I62"/>
  <c r="I39"/>
  <c r="I34"/>
  <c r="I29"/>
  <c r="I16"/>
  <c r="J193" l="1"/>
</calcChain>
</file>

<file path=xl/sharedStrings.xml><?xml version="1.0" encoding="utf-8"?>
<sst xmlns="http://schemas.openxmlformats.org/spreadsheetml/2006/main" count="306" uniqueCount="208">
  <si>
    <t>Instituto de Salud Pública del Estado de Guanajuato</t>
  </si>
  <si>
    <t>Notas a los Estados Financieros</t>
  </si>
  <si>
    <t>Al 31 de Marzo de 2021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</si>
  <si>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</si>
  <si>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</si>
  <si>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</si>
  <si>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</si>
  <si>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</si>
  <si>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</si>
  <si>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</si>
  <si>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</si>
  <si>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</si>
  <si>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</si>
  <si>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</si>
  <si>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</si>
  <si>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</si>
  <si>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</si>
  <si>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</si>
  <si>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</si>
  <si>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</si>
  <si>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</si>
  <si>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</si>
  <si>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</si>
  <si>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</si>
  <si>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</si>
  <si>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</si>
  <si>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</si>
  <si>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</si>
  <si>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</si>
  <si>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</si>
  <si>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</si>
  <si>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</si>
  <si>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</si>
  <si>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</si>
  <si>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</si>
  <si>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</si>
  <si>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</si>
  <si>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</si>
  <si>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</si>
  <si>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</si>
  <si>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</si>
  <si>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</si>
  <si>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</si>
  <si>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</si>
  <si>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</si>
  <si>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</si>
  <si>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</si>
  <si>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</si>
  <si>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</si>
  <si>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</si>
  <si>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</si>
  <si>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</si>
  <si>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</si>
  <si>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</si>
  <si>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</si>
  <si>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</si>
  <si>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</si>
  <si>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</si>
  <si>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</si>
  <si>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</si>
  <si>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</si>
  <si>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</si>
  <si>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</si>
  <si>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</si>
  <si>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</si>
  <si>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</si>
  <si>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</si>
  <si>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</si>
  <si>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</si>
  <si>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</si>
  <si>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</si>
  <si>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</si>
  <si>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</si>
  <si>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</si>
  <si>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</si>
  <si>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</si>
  <si>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</si>
  <si>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</si>
  <si>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</si>
  <si>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</si>
  <si>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</si>
  <si>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</si>
  <si>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Otros Ingresos y Beneficios</t>
  </si>
  <si>
    <t>Otros Ingresos y Beneficios Varios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</si>
  <si>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</si>
  <si>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</si>
  <si>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</si>
  <si>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</si>
  <si>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</si>
  <si>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</si>
  <si>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</si>
  <si>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</si>
  <si>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</si>
  <si>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</si>
  <si>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</si>
  <si>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</si>
  <si>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</si>
  <si>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</si>
  <si>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</si>
  <si>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</si>
  <si>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</si>
  <si>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</si>
  <si>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</si>
  <si>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</si>
  <si>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</si>
  <si>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</si>
  <si>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</si>
  <si>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</si>
  <si>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</si>
  <si>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</si>
  <si>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</si>
  <si>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</si>
  <si>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</si>
  <si>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30 de diciembre</t>
  </si>
  <si>
    <t>31 de marzo</t>
  </si>
  <si>
    <t>Flujo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</si>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</sst>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  <numFmt numFmtId="169" formatCode="General_)"/>
    <numFmt numFmtId="170" formatCode="_-[$€-2]* #,##0.00_-;\-[$€-2]* #,##0.00_-;_-[$€-2]* &quot;-&quot;??_-"/>
    <numFmt numFmtId="171" formatCode="_-* #,##0.00\ _€_-;\-* #,##0.00\ _€_-;_-* &quot;-&quot;??\ _€_-;_-@_-"/>
  </numFmts>
  <fonts count="2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7">
    <xf numFmtId="0" fontId="0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2" fillId="0" borderId="0"/>
    <xf numFmtId="169" fontId="5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8" fillId="3" borderId="0" applyNumberFormat="0" applyBorder="0" applyAlignment="0" applyProtection="0"/>
    <xf numFmtId="170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2" fillId="0" borderId="0"/>
    <xf numFmtId="0" fontId="5" fillId="0" borderId="0"/>
    <xf numFmtId="0" fontId="12" fillId="0" borderId="0"/>
    <xf numFmtId="0" fontId="1" fillId="0" borderId="0"/>
    <xf numFmtId="0" fontId="1" fillId="0" borderId="0"/>
    <xf numFmtId="0" fontId="15" fillId="0" borderId="0"/>
    <xf numFmtId="0" fontId="20" fillId="0" borderId="0"/>
    <xf numFmtId="0" fontId="1" fillId="0" borderId="0"/>
    <xf numFmtId="0" fontId="10" fillId="0" borderId="0"/>
    <xf numFmtId="0" fontId="5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2" fillId="18" borderId="9" applyNumberFormat="0" applyProtection="0">
      <alignment horizontal="left" vertical="center" indent="1"/>
    </xf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</cellStyleXfs>
  <cellXfs count="136">
    <xf numFmtId="0" fontId="0" fillId="0" borderId="0" xfId="0"/>
    <xf numFmtId="0" fontId="5" fillId="0" borderId="0" xfId="2" applyFont="1" applyAlignment="1">
      <alignment vertical="center"/>
    </xf>
    <xf numFmtId="0" fontId="5" fillId="12" borderId="0" xfId="2" applyFont="1" applyFill="1" applyBorder="1" applyAlignment="1">
      <alignment horizontal="center" vertical="center"/>
    </xf>
    <xf numFmtId="0" fontId="6" fillId="12" borderId="0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12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4" fillId="15" borderId="0" xfId="2" applyFont="1" applyFill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4" fillId="16" borderId="0" xfId="2" applyFont="1" applyFill="1" applyAlignment="1">
      <alignment horizontal="center" vertical="center" wrapText="1"/>
    </xf>
    <xf numFmtId="0" fontId="4" fillId="16" borderId="0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164" fontId="5" fillId="17" borderId="3" xfId="3" applyNumberFormat="1" applyFont="1" applyFill="1" applyBorder="1" applyAlignment="1">
      <alignment horizontal="right" vertical="center" wrapText="1"/>
    </xf>
    <xf numFmtId="0" fontId="5" fillId="0" borderId="0" xfId="2" applyFont="1" applyBorder="1" applyAlignment="1">
      <alignment vertical="center"/>
    </xf>
    <xf numFmtId="164" fontId="4" fillId="0" borderId="5" xfId="3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164" fontId="4" fillId="0" borderId="0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Border="1" applyAlignment="1">
      <alignment vertical="center"/>
    </xf>
    <xf numFmtId="165" fontId="5" fillId="0" borderId="0" xfId="3" applyNumberFormat="1" applyFont="1" applyAlignment="1">
      <alignment vertical="center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indent="2"/>
    </xf>
    <xf numFmtId="0" fontId="4" fillId="0" borderId="0" xfId="2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left" vertical="center"/>
    </xf>
    <xf numFmtId="165" fontId="8" fillId="0" borderId="0" xfId="3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165" fontId="4" fillId="0" borderId="0" xfId="3" applyNumberFormat="1" applyFont="1" applyFill="1" applyBorder="1" applyAlignment="1">
      <alignment horizontal="right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166" fontId="4" fillId="0" borderId="0" xfId="3" applyNumberFormat="1" applyFont="1" applyFill="1" applyBorder="1" applyAlignment="1">
      <alignment horizontal="right" vertical="center" wrapText="1"/>
    </xf>
    <xf numFmtId="167" fontId="5" fillId="0" borderId="0" xfId="2" applyNumberFormat="1" applyFont="1" applyAlignment="1">
      <alignment vertical="center"/>
    </xf>
    <xf numFmtId="0" fontId="4" fillId="15" borderId="0" xfId="2" applyFont="1" applyFill="1" applyBorder="1" applyAlignment="1">
      <alignment vertical="center"/>
    </xf>
    <xf numFmtId="0" fontId="4" fillId="16" borderId="2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3" fontId="5" fillId="0" borderId="3" xfId="3" applyNumberFormat="1" applyFont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right" vertical="center" wrapText="1"/>
    </xf>
    <xf numFmtId="0" fontId="5" fillId="0" borderId="3" xfId="2" applyFont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 wrapText="1"/>
    </xf>
    <xf numFmtId="165" fontId="5" fillId="0" borderId="3" xfId="3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3" fontId="5" fillId="0" borderId="0" xfId="2" applyNumberFormat="1" applyFont="1" applyAlignment="1">
      <alignment vertical="center"/>
    </xf>
    <xf numFmtId="3" fontId="4" fillId="0" borderId="6" xfId="3" applyNumberFormat="1" applyFont="1" applyFill="1" applyBorder="1" applyAlignment="1">
      <alignment horizontal="right" vertical="center" wrapText="1"/>
    </xf>
    <xf numFmtId="3" fontId="5" fillId="0" borderId="0" xfId="3" applyNumberFormat="1" applyFont="1" applyFill="1" applyBorder="1" applyAlignment="1">
      <alignment horizontal="right" vertical="center" wrapText="1"/>
    </xf>
    <xf numFmtId="3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vertical="center"/>
    </xf>
    <xf numFmtId="0" fontId="8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165" fontId="5" fillId="0" borderId="3" xfId="3" applyNumberFormat="1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3" fontId="5" fillId="0" borderId="0" xfId="2" applyNumberFormat="1" applyFont="1" applyFill="1" applyAlignment="1">
      <alignment vertical="center"/>
    </xf>
    <xf numFmtId="3" fontId="4" fillId="0" borderId="0" xfId="3" applyNumberFormat="1" applyFont="1" applyFill="1" applyBorder="1" applyAlignment="1">
      <alignment horizontal="right" vertical="center" wrapText="1"/>
    </xf>
    <xf numFmtId="3" fontId="5" fillId="0" borderId="3" xfId="3" applyNumberFormat="1" applyFont="1" applyBorder="1" applyAlignment="1">
      <alignment vertical="center"/>
    </xf>
    <xf numFmtId="3" fontId="5" fillId="0" borderId="3" xfId="2" applyNumberFormat="1" applyFont="1" applyBorder="1" applyAlignment="1">
      <alignment vertical="center"/>
    </xf>
    <xf numFmtId="43" fontId="5" fillId="0" borderId="0" xfId="1" applyFont="1" applyAlignment="1">
      <alignment vertical="center"/>
    </xf>
    <xf numFmtId="166" fontId="4" fillId="0" borderId="3" xfId="3" applyNumberFormat="1" applyFont="1" applyFill="1" applyBorder="1" applyAlignment="1">
      <alignment horizontal="right" vertical="center" wrapText="1"/>
    </xf>
    <xf numFmtId="43" fontId="5" fillId="0" borderId="0" xfId="2" applyNumberFormat="1" applyFont="1" applyAlignment="1">
      <alignment vertical="center"/>
    </xf>
    <xf numFmtId="168" fontId="4" fillId="0" borderId="0" xfId="3" applyNumberFormat="1" applyFont="1" applyFill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3" fontId="5" fillId="0" borderId="3" xfId="2" applyNumberFormat="1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5" fontId="5" fillId="0" borderId="0" xfId="3" applyNumberFormat="1" applyFont="1" applyFill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4" fillId="16" borderId="0" xfId="2" applyFont="1" applyFill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165" fontId="5" fillId="0" borderId="7" xfId="3" applyNumberFormat="1" applyFont="1" applyBorder="1" applyAlignment="1">
      <alignment vertical="center"/>
    </xf>
    <xf numFmtId="164" fontId="4" fillId="17" borderId="7" xfId="3" applyNumberFormat="1" applyFont="1" applyFill="1" applyBorder="1" applyAlignment="1">
      <alignment horizontal="righ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164" fontId="5" fillId="17" borderId="7" xfId="3" applyNumberFormat="1" applyFont="1" applyFill="1" applyBorder="1" applyAlignment="1">
      <alignment horizontal="right" vertical="center" wrapText="1"/>
    </xf>
    <xf numFmtId="0" fontId="4" fillId="0" borderId="8" xfId="2" applyFont="1" applyBorder="1" applyAlignment="1">
      <alignment vertical="center"/>
    </xf>
    <xf numFmtId="43" fontId="4" fillId="16" borderId="0" xfId="3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164" fontId="4" fillId="0" borderId="3" xfId="3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left" vertical="center"/>
    </xf>
    <xf numFmtId="164" fontId="5" fillId="0" borderId="3" xfId="3" applyNumberFormat="1" applyFont="1" applyFill="1" applyBorder="1" applyAlignment="1">
      <alignment horizontal="right" vertical="center"/>
    </xf>
    <xf numFmtId="0" fontId="5" fillId="0" borderId="3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vertical="center"/>
    </xf>
    <xf numFmtId="4" fontId="5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43" fontId="5" fillId="0" borderId="0" xfId="1" applyFont="1" applyFill="1" applyAlignment="1">
      <alignment vertical="center"/>
    </xf>
    <xf numFmtId="3" fontId="4" fillId="15" borderId="0" xfId="2" applyNumberFormat="1" applyFont="1" applyFill="1" applyBorder="1" applyAlignment="1">
      <alignment vertical="center"/>
    </xf>
    <xf numFmtId="165" fontId="5" fillId="0" borderId="3" xfId="3" applyNumberFormat="1" applyFont="1" applyFill="1" applyBorder="1" applyAlignment="1">
      <alignment horizontal="right" vertical="center"/>
    </xf>
    <xf numFmtId="1" fontId="5" fillId="0" borderId="3" xfId="3" applyNumberFormat="1" applyFont="1" applyFill="1" applyBorder="1" applyAlignment="1">
      <alignment horizontal="right" vertical="center"/>
    </xf>
    <xf numFmtId="1" fontId="4" fillId="0" borderId="3" xfId="3" applyNumberFormat="1" applyFont="1" applyFill="1" applyBorder="1" applyAlignment="1">
      <alignment horizontal="right" vertical="center"/>
    </xf>
    <xf numFmtId="164" fontId="5" fillId="0" borderId="0" xfId="2" applyNumberFormat="1" applyFont="1" applyFill="1" applyAlignment="1">
      <alignment vertical="center"/>
    </xf>
    <xf numFmtId="49" fontId="5" fillId="0" borderId="3" xfId="7" applyNumberFormat="1" applyFont="1" applyFill="1" applyBorder="1" applyAlignment="1">
      <alignment horizontal="center"/>
    </xf>
    <xf numFmtId="0" fontId="5" fillId="0" borderId="3" xfId="7" applyFont="1" applyFill="1" applyBorder="1" applyAlignment="1">
      <alignment vertical="center"/>
    </xf>
    <xf numFmtId="1" fontId="13" fillId="0" borderId="3" xfId="3" applyNumberFormat="1" applyFont="1" applyFill="1" applyBorder="1" applyAlignment="1">
      <alignment horizontal="right"/>
    </xf>
    <xf numFmtId="0" fontId="4" fillId="0" borderId="3" xfId="7" applyFont="1" applyFill="1" applyBorder="1" applyAlignment="1">
      <alignment vertical="center"/>
    </xf>
    <xf numFmtId="0" fontId="5" fillId="0" borderId="3" xfId="7" applyNumberFormat="1" applyFont="1" applyFill="1" applyBorder="1" applyAlignment="1">
      <alignment horizontal="center" vertical="center"/>
    </xf>
    <xf numFmtId="0" fontId="14" fillId="0" borderId="3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165" fontId="5" fillId="0" borderId="0" xfId="3" applyNumberFormat="1" applyFont="1" applyFill="1" applyBorder="1" applyAlignment="1">
      <alignment horizontal="right" vertical="center"/>
    </xf>
    <xf numFmtId="1" fontId="5" fillId="0" borderId="0" xfId="3" applyNumberFormat="1" applyFont="1" applyFill="1" applyBorder="1" applyAlignment="1">
      <alignment horizontal="right" vertical="center"/>
    </xf>
    <xf numFmtId="43" fontId="7" fillId="0" borderId="0" xfId="1" applyFont="1" applyAlignment="1">
      <alignment vertical="center"/>
    </xf>
    <xf numFmtId="3" fontId="4" fillId="0" borderId="6" xfId="3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3" fontId="5" fillId="0" borderId="0" xfId="5" applyNumberFormat="1" applyFont="1" applyFill="1"/>
    <xf numFmtId="4" fontId="23" fillId="0" borderId="0" xfId="6" applyNumberFormat="1" applyFont="1"/>
    <xf numFmtId="0" fontId="4" fillId="16" borderId="0" xfId="2" applyFont="1" applyFill="1" applyBorder="1" applyAlignment="1">
      <alignment horizontal="center" vertical="center"/>
    </xf>
    <xf numFmtId="0" fontId="4" fillId="16" borderId="2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0" fontId="4" fillId="13" borderId="0" xfId="2" applyFont="1" applyFill="1" applyBorder="1" applyAlignment="1">
      <alignment horizontal="left" vertical="center"/>
    </xf>
    <xf numFmtId="0" fontId="4" fillId="0" borderId="3" xfId="2" applyFont="1" applyBorder="1" applyAlignment="1">
      <alignment horizontal="left" vertical="center" wrapText="1"/>
    </xf>
    <xf numFmtId="0" fontId="4" fillId="14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/>
    </xf>
    <xf numFmtId="0" fontId="4" fillId="15" borderId="0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0" fontId="4" fillId="15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12" borderId="0" xfId="2" applyFont="1" applyFill="1" applyBorder="1" applyAlignment="1">
      <alignment horizontal="center" vertical="center"/>
    </xf>
  </cellXfs>
  <cellStyles count="547">
    <cellStyle name="=C:\WINNT\SYSTEM32\COMMAND.COM" xfId="8"/>
    <cellStyle name="20% - Énfasis1 2" xfId="9"/>
    <cellStyle name="20% - Énfasis1 2 2" xfId="10"/>
    <cellStyle name="20% - Énfasis1 2 3" xfId="11"/>
    <cellStyle name="20% - Énfasis2 2" xfId="12"/>
    <cellStyle name="20% - Énfasis2 2 2" xfId="13"/>
    <cellStyle name="20% - Énfasis2 2 3" xfId="14"/>
    <cellStyle name="20% - Énfasis3 2" xfId="15"/>
    <cellStyle name="20% - Énfasis3 2 2" xfId="16"/>
    <cellStyle name="20% - Énfasis3 2 3" xfId="17"/>
    <cellStyle name="20% - Énfasis4 2" xfId="18"/>
    <cellStyle name="20% - Énfasis4 2 2" xfId="19"/>
    <cellStyle name="20% - Énfasis4 2 3" xfId="20"/>
    <cellStyle name="40% - Énfasis3 2" xfId="21"/>
    <cellStyle name="40% - Énfasis3 2 2" xfId="22"/>
    <cellStyle name="40% - Énfasis3 2 3" xfId="23"/>
    <cellStyle name="60% - Énfasis3 2" xfId="24"/>
    <cellStyle name="60% - Énfasis4 2" xfId="25"/>
    <cellStyle name="60% - Énfasis6 2" xfId="26"/>
    <cellStyle name="Énfasis1 2" xfId="27"/>
    <cellStyle name="Euro" xfId="28"/>
    <cellStyle name="Fecha" xfId="29"/>
    <cellStyle name="Fijo" xfId="30"/>
    <cellStyle name="HEADING1" xfId="31"/>
    <cellStyle name="HEADING2" xfId="32"/>
    <cellStyle name="Millares" xfId="1" builtinId="3"/>
    <cellStyle name="Millares 10" xfId="33"/>
    <cellStyle name="Millares 10 2" xfId="34"/>
    <cellStyle name="Millares 10 3" xfId="35"/>
    <cellStyle name="Millares 10 4" xfId="36"/>
    <cellStyle name="Millares 11" xfId="37"/>
    <cellStyle name="Millares 12" xfId="38"/>
    <cellStyle name="Millares 13" xfId="39"/>
    <cellStyle name="Millares 14" xfId="40"/>
    <cellStyle name="Millares 15" xfId="41"/>
    <cellStyle name="Millares 16" xfId="42"/>
    <cellStyle name="Millares 17" xfId="43"/>
    <cellStyle name="Millares 18" xfId="44"/>
    <cellStyle name="Millares 2" xfId="45"/>
    <cellStyle name="Millares 2 10" xfId="46"/>
    <cellStyle name="Millares 2 11" xfId="47"/>
    <cellStyle name="Millares 2 12" xfId="48"/>
    <cellStyle name="Millares 2 13" xfId="49"/>
    <cellStyle name="Millares 2 14" xfId="50"/>
    <cellStyle name="Millares 2 15" xfId="51"/>
    <cellStyle name="Millares 2 16" xfId="52"/>
    <cellStyle name="Millares 2 16 2" xfId="53"/>
    <cellStyle name="Millares 2 16 3" xfId="54"/>
    <cellStyle name="Millares 2 17" xfId="55"/>
    <cellStyle name="Millares 2 18" xfId="56"/>
    <cellStyle name="Millares 2 19" xfId="57"/>
    <cellStyle name="Millares 2 19 2" xfId="58"/>
    <cellStyle name="Millares 2 19 3" xfId="59"/>
    <cellStyle name="Millares 2 2" xfId="60"/>
    <cellStyle name="Millares 2 2 2" xfId="61"/>
    <cellStyle name="Millares 2 2 2 2" xfId="62"/>
    <cellStyle name="Millares 2 2 2 3" xfId="63"/>
    <cellStyle name="Millares 2 2 2 4" xfId="64"/>
    <cellStyle name="Millares 2 2 3" xfId="65"/>
    <cellStyle name="Millares 2 2 4" xfId="66"/>
    <cellStyle name="Millares 2 2 5" xfId="67"/>
    <cellStyle name="Millares 2 20" xfId="68"/>
    <cellStyle name="Millares 2 20 2" xfId="69"/>
    <cellStyle name="Millares 2 20 3" xfId="70"/>
    <cellStyle name="Millares 2 21" xfId="71"/>
    <cellStyle name="Millares 2 21 2" xfId="72"/>
    <cellStyle name="Millares 2 21 3" xfId="73"/>
    <cellStyle name="Millares 2 22" xfId="74"/>
    <cellStyle name="Millares 2 22 2" xfId="75"/>
    <cellStyle name="Millares 2 22 3" xfId="76"/>
    <cellStyle name="Millares 2 23" xfId="77"/>
    <cellStyle name="Millares 2 24" xfId="78"/>
    <cellStyle name="Millares 2 25" xfId="79"/>
    <cellStyle name="Millares 2 3" xfId="80"/>
    <cellStyle name="Millares 2 3 2" xfId="81"/>
    <cellStyle name="Millares 2 3 2 2" xfId="82"/>
    <cellStyle name="Millares 2 4" xfId="3"/>
    <cellStyle name="Millares 2 4 2" xfId="83"/>
    <cellStyle name="Millares 2 4 3" xfId="84"/>
    <cellStyle name="Millares 2 5" xfId="85"/>
    <cellStyle name="Millares 2 6" xfId="86"/>
    <cellStyle name="Millares 2 7" xfId="87"/>
    <cellStyle name="Millares 2 8" xfId="88"/>
    <cellStyle name="Millares 2 9" xfId="89"/>
    <cellStyle name="Millares 3" xfId="90"/>
    <cellStyle name="Millares 3 2" xfId="91"/>
    <cellStyle name="Millares 3 2 2" xfId="92"/>
    <cellStyle name="Millares 3 3" xfId="93"/>
    <cellStyle name="Millares 3 4" xfId="94"/>
    <cellStyle name="Millares 3 5" xfId="95"/>
    <cellStyle name="Millares 3 6" xfId="96"/>
    <cellStyle name="Millares 3 7" xfId="97"/>
    <cellStyle name="Millares 3 8" xfId="98"/>
    <cellStyle name="Millares 3 9" xfId="99"/>
    <cellStyle name="Millares 4" xfId="100"/>
    <cellStyle name="Millares 4 2" xfId="101"/>
    <cellStyle name="Millares 4 3" xfId="102"/>
    <cellStyle name="Millares 4 4" xfId="103"/>
    <cellStyle name="Millares 4 5" xfId="104"/>
    <cellStyle name="Millares 5" xfId="105"/>
    <cellStyle name="Millares 5 2" xfId="106"/>
    <cellStyle name="Millares 5 3" xfId="107"/>
    <cellStyle name="Millares 6" xfId="108"/>
    <cellStyle name="Millares 7" xfId="109"/>
    <cellStyle name="Millares 8" xfId="110"/>
    <cellStyle name="Millares 8 2" xfId="111"/>
    <cellStyle name="Millares 8 2 2" xfId="112"/>
    <cellStyle name="Millares 8 2 3" xfId="113"/>
    <cellStyle name="Millares 9" xfId="114"/>
    <cellStyle name="Millares 9 2" xfId="115"/>
    <cellStyle name="Millares 9 3" xfId="116"/>
    <cellStyle name="Moneda 2" xfId="117"/>
    <cellStyle name="Moneda 2 2" xfId="118"/>
    <cellStyle name="Moneda 2 3" xfId="119"/>
    <cellStyle name="Normal" xfId="0" builtinId="0"/>
    <cellStyle name="Normal 10" xfId="120"/>
    <cellStyle name="Normal 10 2" xfId="121"/>
    <cellStyle name="Normal 10 3" xfId="122"/>
    <cellStyle name="Normal 10 4" xfId="123"/>
    <cellStyle name="Normal 10 5" xfId="124"/>
    <cellStyle name="Normal 11" xfId="125"/>
    <cellStyle name="Normal 11 2" xfId="126"/>
    <cellStyle name="Normal 11 3" xfId="127"/>
    <cellStyle name="Normal 12" xfId="128"/>
    <cellStyle name="Normal 12 2" xfId="129"/>
    <cellStyle name="Normal 12 2 2" xfId="130"/>
    <cellStyle name="Normal 12 2 3" xfId="131"/>
    <cellStyle name="Normal 13" xfId="132"/>
    <cellStyle name="Normal 13 2" xfId="133"/>
    <cellStyle name="Normal 13 3" xfId="134"/>
    <cellStyle name="Normal 14" xfId="135"/>
    <cellStyle name="Normal 15" xfId="136"/>
    <cellStyle name="Normal 16" xfId="137"/>
    <cellStyle name="Normal 17" xfId="138"/>
    <cellStyle name="Normal 18" xfId="139"/>
    <cellStyle name="Normal 19" xfId="140"/>
    <cellStyle name="Normal 2" xfId="141"/>
    <cellStyle name="Normal 2 10" xfId="142"/>
    <cellStyle name="Normal 2 10 2" xfId="143"/>
    <cellStyle name="Normal 2 10 3" xfId="144"/>
    <cellStyle name="Normal 2 11" xfId="145"/>
    <cellStyle name="Normal 2 11 2" xfId="146"/>
    <cellStyle name="Normal 2 11 3" xfId="147"/>
    <cellStyle name="Normal 2 12" xfId="148"/>
    <cellStyle name="Normal 2 12 2" xfId="149"/>
    <cellStyle name="Normal 2 12 3" xfId="150"/>
    <cellStyle name="Normal 2 13" xfId="151"/>
    <cellStyle name="Normal 2 13 2" xfId="152"/>
    <cellStyle name="Normal 2 13 3" xfId="153"/>
    <cellStyle name="Normal 2 14" xfId="154"/>
    <cellStyle name="Normal 2 14 2" xfId="155"/>
    <cellStyle name="Normal 2 14 3" xfId="156"/>
    <cellStyle name="Normal 2 15" xfId="157"/>
    <cellStyle name="Normal 2 15 2" xfId="158"/>
    <cellStyle name="Normal 2 15 3" xfId="159"/>
    <cellStyle name="Normal 2 16" xfId="160"/>
    <cellStyle name="Normal 2 16 2" xfId="161"/>
    <cellStyle name="Normal 2 16 3" xfId="162"/>
    <cellStyle name="Normal 2 17" xfId="163"/>
    <cellStyle name="Normal 2 17 2" xfId="164"/>
    <cellStyle name="Normal 2 17 3" xfId="165"/>
    <cellStyle name="Normal 2 18" xfId="166"/>
    <cellStyle name="Normal 2 18 2" xfId="167"/>
    <cellStyle name="Normal 2 18 2 2" xfId="168"/>
    <cellStyle name="Normal 2 18 2 3" xfId="169"/>
    <cellStyle name="Normal 2 19" xfId="170"/>
    <cellStyle name="Normal 2 19 2" xfId="171"/>
    <cellStyle name="Normal 2 19 3" xfId="172"/>
    <cellStyle name="Normal 2 2" xfId="4"/>
    <cellStyle name="Normal 2 2 10" xfId="173"/>
    <cellStyle name="Normal 2 2 10 2" xfId="174"/>
    <cellStyle name="Normal 2 2 10 3" xfId="175"/>
    <cellStyle name="Normal 2 2 11" xfId="176"/>
    <cellStyle name="Normal 2 2 11 2" xfId="177"/>
    <cellStyle name="Normal 2 2 11 3" xfId="178"/>
    <cellStyle name="Normal 2 2 12" xfId="179"/>
    <cellStyle name="Normal 2 2 12 2" xfId="180"/>
    <cellStyle name="Normal 2 2 12 3" xfId="181"/>
    <cellStyle name="Normal 2 2 13" xfId="182"/>
    <cellStyle name="Normal 2 2 13 2" xfId="183"/>
    <cellStyle name="Normal 2 2 13 3" xfId="184"/>
    <cellStyle name="Normal 2 2 14" xfId="185"/>
    <cellStyle name="Normal 2 2 14 2" xfId="186"/>
    <cellStyle name="Normal 2 2 14 3" xfId="187"/>
    <cellStyle name="Normal 2 2 15" xfId="188"/>
    <cellStyle name="Normal 2 2 15 2" xfId="189"/>
    <cellStyle name="Normal 2 2 15 3" xfId="190"/>
    <cellStyle name="Normal 2 2 16" xfId="191"/>
    <cellStyle name="Normal 2 2 16 2" xfId="192"/>
    <cellStyle name="Normal 2 2 16 3" xfId="193"/>
    <cellStyle name="Normal 2 2 17" xfId="194"/>
    <cellStyle name="Normal 2 2 17 2" xfId="195"/>
    <cellStyle name="Normal 2 2 17 3" xfId="196"/>
    <cellStyle name="Normal 2 2 18" xfId="197"/>
    <cellStyle name="Normal 2 2 19" xfId="198"/>
    <cellStyle name="Normal 2 2 2" xfId="199"/>
    <cellStyle name="Normal 2 2 2 2" xfId="200"/>
    <cellStyle name="Normal 2 2 2 2 2" xfId="201"/>
    <cellStyle name="Normal 2 2 2 2 3" xfId="202"/>
    <cellStyle name="Normal 2 2 2 3" xfId="203"/>
    <cellStyle name="Normal 2 2 2 3 2" xfId="204"/>
    <cellStyle name="Normal 2 2 2 3 3" xfId="205"/>
    <cellStyle name="Normal 2 2 2 4" xfId="206"/>
    <cellStyle name="Normal 2 2 2 4 2" xfId="207"/>
    <cellStyle name="Normal 2 2 2 4 3" xfId="208"/>
    <cellStyle name="Normal 2 2 2 5" xfId="209"/>
    <cellStyle name="Normal 2 2 2 5 2" xfId="210"/>
    <cellStyle name="Normal 2 2 2 5 3" xfId="211"/>
    <cellStyle name="Normal 2 2 2 6" xfId="212"/>
    <cellStyle name="Normal 2 2 2 6 2" xfId="213"/>
    <cellStyle name="Normal 2 2 2 6 3" xfId="214"/>
    <cellStyle name="Normal 2 2 2 7" xfId="215"/>
    <cellStyle name="Normal 2 2 2 7 2" xfId="216"/>
    <cellStyle name="Normal 2 2 2 7 3" xfId="217"/>
    <cellStyle name="Normal 2 2 20" xfId="218"/>
    <cellStyle name="Normal 2 2 21" xfId="219"/>
    <cellStyle name="Normal 2 2 22" xfId="220"/>
    <cellStyle name="Normal 2 2 23" xfId="221"/>
    <cellStyle name="Normal 2 2 23 2" xfId="222"/>
    <cellStyle name="Normal 2 2 23 3" xfId="223"/>
    <cellStyle name="Normal 2 2 3" xfId="224"/>
    <cellStyle name="Normal 2 2 3 2" xfId="225"/>
    <cellStyle name="Normal 2 2 3 3" xfId="226"/>
    <cellStyle name="Normal 2 2 4" xfId="227"/>
    <cellStyle name="Normal 2 2 4 2" xfId="228"/>
    <cellStyle name="Normal 2 2 4 3" xfId="229"/>
    <cellStyle name="Normal 2 2 5" xfId="230"/>
    <cellStyle name="Normal 2 2 5 2" xfId="231"/>
    <cellStyle name="Normal 2 2 5 3" xfId="232"/>
    <cellStyle name="Normal 2 2 6" xfId="233"/>
    <cellStyle name="Normal 2 2 6 2" xfId="234"/>
    <cellStyle name="Normal 2 2 6 3" xfId="235"/>
    <cellStyle name="Normal 2 2 7" xfId="236"/>
    <cellStyle name="Normal 2 2 7 2" xfId="237"/>
    <cellStyle name="Normal 2 2 7 3" xfId="238"/>
    <cellStyle name="Normal 2 2 8" xfId="239"/>
    <cellStyle name="Normal 2 2 8 2" xfId="240"/>
    <cellStyle name="Normal 2 2 8 3" xfId="241"/>
    <cellStyle name="Normal 2 2 9" xfId="242"/>
    <cellStyle name="Normal 2 2 9 2" xfId="243"/>
    <cellStyle name="Normal 2 2 9 3" xfId="244"/>
    <cellStyle name="Normal 2 20" xfId="245"/>
    <cellStyle name="Normal 2 20 2" xfId="246"/>
    <cellStyle name="Normal 2 20 3" xfId="247"/>
    <cellStyle name="Normal 2 21" xfId="248"/>
    <cellStyle name="Normal 2 22" xfId="249"/>
    <cellStyle name="Normal 2 22 2" xfId="250"/>
    <cellStyle name="Normal 2 22 3" xfId="251"/>
    <cellStyle name="Normal 2 23" xfId="252"/>
    <cellStyle name="Normal 2 24" xfId="253"/>
    <cellStyle name="Normal 2 25" xfId="254"/>
    <cellStyle name="Normal 2 25 2" xfId="255"/>
    <cellStyle name="Normal 2 25 3" xfId="256"/>
    <cellStyle name="Normal 2 26" xfId="257"/>
    <cellStyle name="Normal 2 27" xfId="258"/>
    <cellStyle name="Normal 2 28" xfId="259"/>
    <cellStyle name="Normal 2 29" xfId="260"/>
    <cellStyle name="Normal 2 3" xfId="261"/>
    <cellStyle name="Normal 2 3 10" xfId="262"/>
    <cellStyle name="Normal 2 3 11" xfId="6"/>
    <cellStyle name="Normal 2 3 2" xfId="263"/>
    <cellStyle name="Normal 2 3 3" xfId="264"/>
    <cellStyle name="Normal 2 3 4" xfId="265"/>
    <cellStyle name="Normal 2 3 5" xfId="266"/>
    <cellStyle name="Normal 2 3 6" xfId="267"/>
    <cellStyle name="Normal 2 3 7" xfId="268"/>
    <cellStyle name="Normal 2 3 8" xfId="269"/>
    <cellStyle name="Normal 2 3 8 2" xfId="270"/>
    <cellStyle name="Normal 2 3 8 3" xfId="271"/>
    <cellStyle name="Normal 2 3 9" xfId="272"/>
    <cellStyle name="Normal 2 3 9 2" xfId="273"/>
    <cellStyle name="Normal 2 3 9 3" xfId="274"/>
    <cellStyle name="Normal 2 30" xfId="275"/>
    <cellStyle name="Normal 2 31" xfId="276"/>
    <cellStyle name="Normal 2 32" xfId="277"/>
    <cellStyle name="Normal 2 33" xfId="278"/>
    <cellStyle name="Normal 2 34" xfId="279"/>
    <cellStyle name="Normal 2 35" xfId="280"/>
    <cellStyle name="Normal 2 35 2" xfId="281"/>
    <cellStyle name="Normal 2 35 3" xfId="282"/>
    <cellStyle name="Normal 2 36" xfId="283"/>
    <cellStyle name="Normal 2 37" xfId="284"/>
    <cellStyle name="Normal 2 37 2" xfId="285"/>
    <cellStyle name="Normal 2 37 3" xfId="286"/>
    <cellStyle name="Normal 2 38" xfId="287"/>
    <cellStyle name="Normal 2 39" xfId="288"/>
    <cellStyle name="Normal 2 39 2" xfId="289"/>
    <cellStyle name="Normal 2 39 3" xfId="290"/>
    <cellStyle name="Normal 2 4" xfId="291"/>
    <cellStyle name="Normal 2 4 2" xfId="292"/>
    <cellStyle name="Normal 2 4 3" xfId="293"/>
    <cellStyle name="Normal 2 4 4" xfId="294"/>
    <cellStyle name="Normal 2 40" xfId="295"/>
    <cellStyle name="Normal 2 40 2" xfId="296"/>
    <cellStyle name="Normal 2 40 3" xfId="297"/>
    <cellStyle name="Normal 2 41" xfId="298"/>
    <cellStyle name="Normal 2 42" xfId="299"/>
    <cellStyle name="Normal 2 43" xfId="300"/>
    <cellStyle name="Normal 2 5" xfId="301"/>
    <cellStyle name="Normal 2 5 2" xfId="302"/>
    <cellStyle name="Normal 2 5 3" xfId="303"/>
    <cellStyle name="Normal 2 6" xfId="304"/>
    <cellStyle name="Normal 2 6 2" xfId="305"/>
    <cellStyle name="Normal 2 6 3" xfId="306"/>
    <cellStyle name="Normal 2 7" xfId="307"/>
    <cellStyle name="Normal 2 7 2" xfId="308"/>
    <cellStyle name="Normal 2 7 3" xfId="309"/>
    <cellStyle name="Normal 2 8" xfId="310"/>
    <cellStyle name="Normal 2 8 2" xfId="311"/>
    <cellStyle name="Normal 2 8 3" xfId="312"/>
    <cellStyle name="Normal 2 82" xfId="313"/>
    <cellStyle name="Normal 2 83" xfId="314"/>
    <cellStyle name="Normal 2 86" xfId="315"/>
    <cellStyle name="Normal 2 9" xfId="316"/>
    <cellStyle name="Normal 2 9 2" xfId="317"/>
    <cellStyle name="Normal 2 9 3" xfId="318"/>
    <cellStyle name="Normal 3" xfId="319"/>
    <cellStyle name="Normal 3 10" xfId="320"/>
    <cellStyle name="Normal 3 11" xfId="321"/>
    <cellStyle name="Normal 3 12" xfId="322"/>
    <cellStyle name="Normal 3 13" xfId="323"/>
    <cellStyle name="Normal 3 14" xfId="324"/>
    <cellStyle name="Normal 3 15" xfId="325"/>
    <cellStyle name="Normal 3 15 2" xfId="326"/>
    <cellStyle name="Normal 3 15 3" xfId="327"/>
    <cellStyle name="Normal 3 16" xfId="328"/>
    <cellStyle name="Normal 3 17" xfId="329"/>
    <cellStyle name="Normal 3 17 2" xfId="330"/>
    <cellStyle name="Normal 3 17 3" xfId="331"/>
    <cellStyle name="Normal 3 18" xfId="332"/>
    <cellStyle name="Normal 3 19" xfId="333"/>
    <cellStyle name="Normal 3 19 2" xfId="334"/>
    <cellStyle name="Normal 3 19 3" xfId="335"/>
    <cellStyle name="Normal 3 2" xfId="336"/>
    <cellStyle name="Normal 3 2 2" xfId="7"/>
    <cellStyle name="Normal 3 2 2 2" xfId="337"/>
    <cellStyle name="Normal 3 2 2 3" xfId="338"/>
    <cellStyle name="Normal 3 2 2 4" xfId="339"/>
    <cellStyle name="Normal 3 2 2 5" xfId="340"/>
    <cellStyle name="Normal 3 2 2 6" xfId="341"/>
    <cellStyle name="Normal 3 2 3" xfId="342"/>
    <cellStyle name="Normal 3 2 4" xfId="343"/>
    <cellStyle name="Normal 3 2 5" xfId="344"/>
    <cellStyle name="Normal 3 2 6" xfId="345"/>
    <cellStyle name="Normal 3 2 7" xfId="346"/>
    <cellStyle name="Normal 3 20" xfId="347"/>
    <cellStyle name="Normal 3 21" xfId="348"/>
    <cellStyle name="Normal 3 22" xfId="349"/>
    <cellStyle name="Normal 3 3" xfId="350"/>
    <cellStyle name="Normal 3 3 2" xfId="5"/>
    <cellStyle name="Normal 3 3 3" xfId="351"/>
    <cellStyle name="Normal 3 4" xfId="352"/>
    <cellStyle name="Normal 3 5" xfId="353"/>
    <cellStyle name="Normal 3 6" xfId="354"/>
    <cellStyle name="Normal 3 7" xfId="355"/>
    <cellStyle name="Normal 3 8" xfId="356"/>
    <cellStyle name="Normal 3 9" xfId="357"/>
    <cellStyle name="Normal 3 9 2" xfId="358"/>
    <cellStyle name="Normal 3 9 3" xfId="359"/>
    <cellStyle name="Normal 4" xfId="360"/>
    <cellStyle name="Normal 4 2" xfId="361"/>
    <cellStyle name="Normal 4 2 2" xfId="362"/>
    <cellStyle name="Normal 4 2 2 2" xfId="363"/>
    <cellStyle name="Normal 4 3" xfId="364"/>
    <cellStyle name="Normal 4 3 2" xfId="365"/>
    <cellStyle name="Normal 4 3 3" xfId="366"/>
    <cellStyle name="Normal 4 3 4" xfId="367"/>
    <cellStyle name="Normal 4 4" xfId="368"/>
    <cellStyle name="Normal 4 5" xfId="369"/>
    <cellStyle name="Normal 4 5 2" xfId="370"/>
    <cellStyle name="Normal 4 5 3" xfId="371"/>
    <cellStyle name="Normal 5" xfId="372"/>
    <cellStyle name="Normal 5 10" xfId="373"/>
    <cellStyle name="Normal 5 10 2" xfId="374"/>
    <cellStyle name="Normal 5 10 3" xfId="375"/>
    <cellStyle name="Normal 5 11" xfId="376"/>
    <cellStyle name="Normal 5 11 2" xfId="377"/>
    <cellStyle name="Normal 5 11 3" xfId="378"/>
    <cellStyle name="Normal 5 12" xfId="379"/>
    <cellStyle name="Normal 5 12 2" xfId="380"/>
    <cellStyle name="Normal 5 12 3" xfId="381"/>
    <cellStyle name="Normal 5 13" xfId="382"/>
    <cellStyle name="Normal 5 13 2" xfId="383"/>
    <cellStyle name="Normal 5 13 3" xfId="384"/>
    <cellStyle name="Normal 5 14" xfId="385"/>
    <cellStyle name="Normal 5 14 2" xfId="386"/>
    <cellStyle name="Normal 5 14 3" xfId="387"/>
    <cellStyle name="Normal 5 15" xfId="388"/>
    <cellStyle name="Normal 5 15 2" xfId="389"/>
    <cellStyle name="Normal 5 15 3" xfId="390"/>
    <cellStyle name="Normal 5 16" xfId="391"/>
    <cellStyle name="Normal 5 16 2" xfId="392"/>
    <cellStyle name="Normal 5 16 3" xfId="393"/>
    <cellStyle name="Normal 5 17" xfId="394"/>
    <cellStyle name="Normal 5 17 2" xfId="395"/>
    <cellStyle name="Normal 5 17 3" xfId="396"/>
    <cellStyle name="Normal 5 18" xfId="397"/>
    <cellStyle name="Normal 5 19" xfId="398"/>
    <cellStyle name="Normal 5 2" xfId="399"/>
    <cellStyle name="Normal 5 2 2" xfId="400"/>
    <cellStyle name="Normal 5 2 2 2" xfId="401"/>
    <cellStyle name="Normal 5 2 2 3" xfId="402"/>
    <cellStyle name="Normal 5 3" xfId="403"/>
    <cellStyle name="Normal 5 3 2" xfId="404"/>
    <cellStyle name="Normal 5 3 2 2" xfId="405"/>
    <cellStyle name="Normal 5 3 2 3" xfId="406"/>
    <cellStyle name="Normal 5 3 3" xfId="407"/>
    <cellStyle name="Normal 5 3 4" xfId="408"/>
    <cellStyle name="Normal 5 4" xfId="409"/>
    <cellStyle name="Normal 5 4 2" xfId="410"/>
    <cellStyle name="Normal 5 4 2 2" xfId="411"/>
    <cellStyle name="Normal 5 4 2 3" xfId="412"/>
    <cellStyle name="Normal 5 5" xfId="413"/>
    <cellStyle name="Normal 5 5 2" xfId="414"/>
    <cellStyle name="Normal 5 5 2 2" xfId="415"/>
    <cellStyle name="Normal 5 5 2 3" xfId="416"/>
    <cellStyle name="Normal 5 6" xfId="417"/>
    <cellStyle name="Normal 5 6 2" xfId="418"/>
    <cellStyle name="Normal 5 6 3" xfId="419"/>
    <cellStyle name="Normal 5 7" xfId="420"/>
    <cellStyle name="Normal 5 7 2" xfId="421"/>
    <cellStyle name="Normal 5 7 2 2" xfId="422"/>
    <cellStyle name="Normal 5 7 2 3" xfId="423"/>
    <cellStyle name="Normal 5 8" xfId="424"/>
    <cellStyle name="Normal 5 8 2" xfId="425"/>
    <cellStyle name="Normal 5 8 3" xfId="426"/>
    <cellStyle name="Normal 5 9" xfId="427"/>
    <cellStyle name="Normal 5 9 2" xfId="428"/>
    <cellStyle name="Normal 5 9 3" xfId="429"/>
    <cellStyle name="Normal 56" xfId="430"/>
    <cellStyle name="Normal 56 2" xfId="431"/>
    <cellStyle name="Normal 56 3" xfId="432"/>
    <cellStyle name="Normal 56 4" xfId="433"/>
    <cellStyle name="Normal 56 5" xfId="434"/>
    <cellStyle name="Normal 6" xfId="435"/>
    <cellStyle name="Normal 6 2" xfId="436"/>
    <cellStyle name="Normal 6 2 2" xfId="437"/>
    <cellStyle name="Normal 6 2 3" xfId="438"/>
    <cellStyle name="Normal 6 2 4" xfId="439"/>
    <cellStyle name="Normal 6 3" xfId="440"/>
    <cellStyle name="Normal 6 4" xfId="441"/>
    <cellStyle name="Normal 6 5" xfId="442"/>
    <cellStyle name="Normal 6 6" xfId="443"/>
    <cellStyle name="Normal 7" xfId="2"/>
    <cellStyle name="Normal 7 10" xfId="444"/>
    <cellStyle name="Normal 7 10 2" xfId="445"/>
    <cellStyle name="Normal 7 10 3" xfId="446"/>
    <cellStyle name="Normal 7 11" xfId="447"/>
    <cellStyle name="Normal 7 11 2" xfId="448"/>
    <cellStyle name="Normal 7 11 3" xfId="449"/>
    <cellStyle name="Normal 7 12" xfId="450"/>
    <cellStyle name="Normal 7 12 2" xfId="451"/>
    <cellStyle name="Normal 7 12 3" xfId="452"/>
    <cellStyle name="Normal 7 13" xfId="453"/>
    <cellStyle name="Normal 7 13 2" xfId="454"/>
    <cellStyle name="Normal 7 13 3" xfId="455"/>
    <cellStyle name="Normal 7 14" xfId="456"/>
    <cellStyle name="Normal 7 14 2" xfId="457"/>
    <cellStyle name="Normal 7 14 3" xfId="458"/>
    <cellStyle name="Normal 7 15" xfId="459"/>
    <cellStyle name="Normal 7 15 2" xfId="460"/>
    <cellStyle name="Normal 7 15 3" xfId="461"/>
    <cellStyle name="Normal 7 16" xfId="462"/>
    <cellStyle name="Normal 7 16 2" xfId="463"/>
    <cellStyle name="Normal 7 16 3" xfId="464"/>
    <cellStyle name="Normal 7 17" xfId="465"/>
    <cellStyle name="Normal 7 17 2" xfId="466"/>
    <cellStyle name="Normal 7 17 3" xfId="467"/>
    <cellStyle name="Normal 7 18" xfId="468"/>
    <cellStyle name="Normal 7 18 2" xfId="469"/>
    <cellStyle name="Normal 7 18 3" xfId="470"/>
    <cellStyle name="Normal 7 19" xfId="471"/>
    <cellStyle name="Normal 7 2" xfId="472"/>
    <cellStyle name="Normal 7 2 2" xfId="473"/>
    <cellStyle name="Normal 7 2 3" xfId="474"/>
    <cellStyle name="Normal 7 3" xfId="475"/>
    <cellStyle name="Normal 7 3 2" xfId="476"/>
    <cellStyle name="Normal 7 3 3" xfId="477"/>
    <cellStyle name="Normal 7 4" xfId="478"/>
    <cellStyle name="Normal 7 4 2" xfId="479"/>
    <cellStyle name="Normal 7 4 3" xfId="480"/>
    <cellStyle name="Normal 7 5" xfId="481"/>
    <cellStyle name="Normal 7 5 2" xfId="482"/>
    <cellStyle name="Normal 7 5 3" xfId="483"/>
    <cellStyle name="Normal 7 6" xfId="484"/>
    <cellStyle name="Normal 7 6 2" xfId="485"/>
    <cellStyle name="Normal 7 6 3" xfId="486"/>
    <cellStyle name="Normal 7 7" xfId="487"/>
    <cellStyle name="Normal 7 7 2" xfId="488"/>
    <cellStyle name="Normal 7 7 3" xfId="489"/>
    <cellStyle name="Normal 7 8" xfId="490"/>
    <cellStyle name="Normal 7 8 2" xfId="491"/>
    <cellStyle name="Normal 7 8 3" xfId="492"/>
    <cellStyle name="Normal 7 9" xfId="493"/>
    <cellStyle name="Normal 7 9 2" xfId="494"/>
    <cellStyle name="Normal 7 9 3" xfId="495"/>
    <cellStyle name="Normal 8" xfId="496"/>
    <cellStyle name="Normal 8 2" xfId="497"/>
    <cellStyle name="Normal 9" xfId="498"/>
    <cellStyle name="Normal 9 2" xfId="499"/>
    <cellStyle name="Normal 9 3" xfId="500"/>
    <cellStyle name="Normal 9 4" xfId="501"/>
    <cellStyle name="Normal 9 5" xfId="502"/>
    <cellStyle name="Normal 9 6" xfId="503"/>
    <cellStyle name="Notas 2" xfId="504"/>
    <cellStyle name="Notas 2 2" xfId="505"/>
    <cellStyle name="Notas 2 3" xfId="506"/>
    <cellStyle name="Porcentaje 2" xfId="507"/>
    <cellStyle name="Porcentaje 2 2" xfId="508"/>
    <cellStyle name="Porcentaje 2 3" xfId="509"/>
    <cellStyle name="Porcentaje 2 4" xfId="510"/>
    <cellStyle name="Porcentaje 2 5" xfId="511"/>
    <cellStyle name="Porcentual 2" xfId="512"/>
    <cellStyle name="Porcentual 2 2" xfId="513"/>
    <cellStyle name="Porcentual 2 2 2" xfId="514"/>
    <cellStyle name="Porcentual 2 2 2 2" xfId="515"/>
    <cellStyle name="Porcentual 2 2 2 3" xfId="516"/>
    <cellStyle name="Porcentual 2 2 3" xfId="517"/>
    <cellStyle name="Porcentual 2 2 4" xfId="518"/>
    <cellStyle name="Porcentual 2 3" xfId="519"/>
    <cellStyle name="Porcentual 2 4" xfId="520"/>
    <cellStyle name="Porcentual 2 5" xfId="521"/>
    <cellStyle name="Porcentual 2 6" xfId="522"/>
    <cellStyle name="Porcentual 2 6 2" xfId="523"/>
    <cellStyle name="Porcentual 2 6 3" xfId="524"/>
    <cellStyle name="Porcentual 2 7" xfId="525"/>
    <cellStyle name="Porcentual 2 8" xfId="526"/>
    <cellStyle name="Porcentual 2 9" xfId="527"/>
    <cellStyle name="Porcentual 3" xfId="528"/>
    <cellStyle name="Porcentual 4" xfId="529"/>
    <cellStyle name="Porcentual 5" xfId="530"/>
    <cellStyle name="Porcentual 6" xfId="531"/>
    <cellStyle name="Porcentual 7" xfId="532"/>
    <cellStyle name="SAPBEXstdItem" xfId="533"/>
    <cellStyle name="Total 10" xfId="534"/>
    <cellStyle name="Total 11" xfId="535"/>
    <cellStyle name="Total 12" xfId="536"/>
    <cellStyle name="Total 13" xfId="537"/>
    <cellStyle name="Total 14" xfId="538"/>
    <cellStyle name="Total 2" xfId="539"/>
    <cellStyle name="Total 3" xfId="540"/>
    <cellStyle name="Total 4" xfId="541"/>
    <cellStyle name="Total 5" xfId="542"/>
    <cellStyle name="Total 6" xfId="543"/>
    <cellStyle name="Total 7" xfId="544"/>
    <cellStyle name="Total 8" xfId="545"/>
    <cellStyle name="Total 9" xfId="5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L286"/>
  <sheetViews>
    <sheetView showGridLines="0" tabSelected="1" topLeftCell="A190" zoomScale="90" zoomScaleNormal="90" workbookViewId="0">
      <selection activeCell="G198" sqref="G198"/>
    </sheetView>
  </sheetViews>
  <sheetFormatPr baseColWidth="10" defaultRowHeight="14.25" customHeight="1"/>
  <cols>
    <col min="1" max="1" width="3.6640625" style="1" customWidth="1"/>
    <col min="2" max="2" width="3" style="1" customWidth="1"/>
    <col min="3" max="3" width="3" style="10" customWidth="1"/>
    <col min="4" max="4" width="4.33203125" style="10" customWidth="1"/>
    <col min="5" max="5" width="15.5" style="10" customWidth="1"/>
    <col min="6" max="6" width="5.83203125" style="10" customWidth="1"/>
    <col min="7" max="7" width="75.5" style="21" customWidth="1"/>
    <col min="8" max="9" width="23.1640625" style="21" customWidth="1"/>
    <col min="10" max="10" width="24.83203125" style="1" customWidth="1"/>
    <col min="11" max="11" width="2.83203125" style="1" customWidth="1"/>
    <col min="12" max="12" width="34" style="1" customWidth="1"/>
    <col min="13" max="16384" width="12" style="1"/>
  </cols>
  <sheetData>
    <row r="1" spans="1:10" ht="14.25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14.25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4.25" customHeight="1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14.25" customHeight="1">
      <c r="A4" s="135" t="s">
        <v>3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ht="14.25" customHeight="1">
      <c r="C5" s="2"/>
      <c r="D5" s="2"/>
      <c r="E5" s="2"/>
      <c r="F5" s="2"/>
      <c r="G5" s="2"/>
      <c r="H5" s="2"/>
      <c r="I5" s="2"/>
      <c r="J5" s="2"/>
    </row>
    <row r="6" spans="1:10" ht="14.25" customHeight="1">
      <c r="A6" s="3" t="s">
        <v>4</v>
      </c>
      <c r="B6" s="4"/>
      <c r="C6" s="5"/>
      <c r="D6" s="5"/>
      <c r="E6" s="6"/>
      <c r="F6" s="6"/>
      <c r="G6" s="6"/>
      <c r="H6" s="6"/>
      <c r="I6" s="6"/>
      <c r="J6" s="4"/>
    </row>
    <row r="7" spans="1:10" ht="14.25" customHeight="1">
      <c r="B7" s="124" t="s">
        <v>5</v>
      </c>
      <c r="C7" s="124"/>
      <c r="D7" s="124"/>
      <c r="E7" s="124"/>
      <c r="F7" s="124"/>
      <c r="G7" s="124"/>
      <c r="H7" s="124"/>
      <c r="I7" s="124"/>
      <c r="J7" s="124"/>
    </row>
    <row r="8" spans="1:10" ht="14.25" customHeight="1">
      <c r="C8" s="126" t="s">
        <v>6</v>
      </c>
      <c r="D8" s="126"/>
      <c r="E8" s="126"/>
      <c r="F8" s="126"/>
      <c r="G8" s="126"/>
      <c r="H8" s="126"/>
      <c r="I8" s="126"/>
      <c r="J8" s="126"/>
    </row>
    <row r="9" spans="1:10" s="7" customFormat="1" ht="14.25" customHeight="1">
      <c r="D9" s="8" t="s">
        <v>7</v>
      </c>
      <c r="E9" s="8"/>
      <c r="F9" s="8"/>
      <c r="G9" s="8"/>
      <c r="H9" s="8"/>
      <c r="I9" s="8"/>
      <c r="J9" s="8"/>
    </row>
    <row r="10" spans="1:10" ht="14.25" customHeight="1">
      <c r="A10" s="9">
        <v>1</v>
      </c>
      <c r="E10" s="11" t="s">
        <v>8</v>
      </c>
      <c r="F10" s="122" t="s">
        <v>9</v>
      </c>
      <c r="G10" s="122"/>
      <c r="H10" s="122"/>
      <c r="I10" s="12" t="s">
        <v>10</v>
      </c>
    </row>
    <row r="11" spans="1:10" ht="14.25" customHeight="1">
      <c r="C11" s="1"/>
      <c r="D11" s="1"/>
      <c r="E11" s="13">
        <v>1111</v>
      </c>
      <c r="F11" s="132" t="s">
        <v>11</v>
      </c>
      <c r="G11" s="132"/>
      <c r="H11" s="132"/>
      <c r="I11" s="14">
        <v>0</v>
      </c>
    </row>
    <row r="12" spans="1:10" ht="14.25" customHeight="1">
      <c r="C12" s="1"/>
      <c r="D12" s="1"/>
      <c r="E12" s="13">
        <v>1112</v>
      </c>
      <c r="F12" s="132" t="s">
        <v>12</v>
      </c>
      <c r="G12" s="132"/>
      <c r="H12" s="132"/>
      <c r="I12" s="14">
        <v>1971632146.3900001</v>
      </c>
    </row>
    <row r="13" spans="1:10" ht="14.25" customHeight="1">
      <c r="C13" s="1"/>
      <c r="D13" s="1"/>
      <c r="E13" s="13">
        <v>1113</v>
      </c>
      <c r="F13" s="132" t="s">
        <v>13</v>
      </c>
      <c r="G13" s="132"/>
      <c r="H13" s="132"/>
      <c r="I13" s="14">
        <v>0</v>
      </c>
    </row>
    <row r="14" spans="1:10" ht="14.25" customHeight="1">
      <c r="C14" s="1"/>
      <c r="D14" s="1"/>
      <c r="E14" s="13">
        <v>1114</v>
      </c>
      <c r="F14" s="132" t="s">
        <v>14</v>
      </c>
      <c r="G14" s="132"/>
      <c r="H14" s="132"/>
      <c r="I14" s="14">
        <v>0</v>
      </c>
    </row>
    <row r="15" spans="1:10" ht="14.25" customHeight="1">
      <c r="C15" s="1"/>
      <c r="D15" s="1"/>
      <c r="E15" s="13">
        <v>1116</v>
      </c>
      <c r="F15" s="132" t="s">
        <v>15</v>
      </c>
      <c r="G15" s="132"/>
      <c r="H15" s="132"/>
      <c r="I15" s="14">
        <v>0</v>
      </c>
    </row>
    <row r="16" spans="1:10" s="15" customFormat="1" ht="14.25" customHeight="1" thickBot="1">
      <c r="C16" s="1"/>
      <c r="D16" s="1"/>
      <c r="E16" s="1"/>
      <c r="F16" s="123" t="s">
        <v>16</v>
      </c>
      <c r="G16" s="123"/>
      <c r="H16" s="123"/>
      <c r="I16" s="16">
        <f>SUM(I11:I15)</f>
        <v>1971632146.3900001</v>
      </c>
    </row>
    <row r="17" spans="1:10" s="15" customFormat="1" ht="14.25" customHeight="1" thickTop="1">
      <c r="C17" s="1"/>
      <c r="D17" s="1"/>
      <c r="E17" s="17"/>
      <c r="F17" s="18"/>
      <c r="G17" s="19"/>
      <c r="H17" s="20"/>
      <c r="I17" s="21"/>
    </row>
    <row r="18" spans="1:10" s="15" customFormat="1" ht="14.25" customHeight="1">
      <c r="A18" s="22">
        <v>2</v>
      </c>
      <c r="D18" s="133" t="s">
        <v>17</v>
      </c>
      <c r="E18" s="133"/>
      <c r="F18" s="133"/>
      <c r="G18" s="133"/>
      <c r="H18" s="133"/>
      <c r="I18" s="133"/>
      <c r="J18" s="133"/>
    </row>
    <row r="19" spans="1:10" ht="14.25" customHeight="1">
      <c r="C19" s="1"/>
      <c r="D19" s="1"/>
      <c r="E19" s="11" t="s">
        <v>8</v>
      </c>
      <c r="F19" s="122" t="s">
        <v>9</v>
      </c>
      <c r="G19" s="122"/>
      <c r="H19" s="122"/>
      <c r="I19" s="12" t="s">
        <v>10</v>
      </c>
    </row>
    <row r="20" spans="1:10" ht="14.25" customHeight="1">
      <c r="C20" s="1"/>
      <c r="D20" s="1"/>
      <c r="E20" s="13">
        <v>1121</v>
      </c>
      <c r="F20" s="132" t="s">
        <v>18</v>
      </c>
      <c r="G20" s="132"/>
      <c r="H20" s="132"/>
      <c r="I20" s="14">
        <v>0</v>
      </c>
    </row>
    <row r="21" spans="1:10" ht="14.25" customHeight="1">
      <c r="C21" s="1"/>
      <c r="D21" s="1"/>
      <c r="E21" s="13">
        <v>1122</v>
      </c>
      <c r="F21" s="132" t="s">
        <v>19</v>
      </c>
      <c r="G21" s="132"/>
      <c r="H21" s="132"/>
      <c r="I21" s="14">
        <v>89653263</v>
      </c>
    </row>
    <row r="22" spans="1:10" ht="14.25" customHeight="1">
      <c r="C22" s="1"/>
      <c r="D22" s="1"/>
      <c r="E22" s="13">
        <v>1123</v>
      </c>
      <c r="F22" s="132" t="s">
        <v>20</v>
      </c>
      <c r="G22" s="132"/>
      <c r="H22" s="132"/>
      <c r="I22" s="14">
        <v>29393960.73</v>
      </c>
    </row>
    <row r="23" spans="1:10" ht="14.25" customHeight="1">
      <c r="C23" s="1"/>
      <c r="D23" s="1"/>
      <c r="E23" s="13">
        <v>1124</v>
      </c>
      <c r="F23" s="132" t="s">
        <v>21</v>
      </c>
      <c r="G23" s="132"/>
      <c r="H23" s="132"/>
      <c r="I23" s="14">
        <v>0</v>
      </c>
    </row>
    <row r="24" spans="1:10" ht="14.25" customHeight="1">
      <c r="C24" s="1"/>
      <c r="D24" s="1"/>
      <c r="E24" s="13">
        <v>1126</v>
      </c>
      <c r="F24" s="132" t="s">
        <v>22</v>
      </c>
      <c r="G24" s="132"/>
      <c r="H24" s="132"/>
      <c r="I24" s="14">
        <v>0</v>
      </c>
    </row>
    <row r="25" spans="1:10" ht="14.25" customHeight="1">
      <c r="C25" s="1"/>
      <c r="D25" s="1"/>
      <c r="E25" s="13">
        <v>1131</v>
      </c>
      <c r="F25" s="132" t="s">
        <v>23</v>
      </c>
      <c r="G25" s="132"/>
      <c r="H25" s="132"/>
      <c r="I25" s="14">
        <v>16076395.09</v>
      </c>
    </row>
    <row r="26" spans="1:10" ht="14.25" customHeight="1">
      <c r="C26" s="1"/>
      <c r="D26" s="1"/>
      <c r="E26" s="13">
        <v>1134</v>
      </c>
      <c r="F26" s="132" t="s">
        <v>24</v>
      </c>
      <c r="G26" s="132"/>
      <c r="H26" s="132"/>
      <c r="I26" s="14">
        <v>38668713.899999999</v>
      </c>
    </row>
    <row r="27" spans="1:10" ht="14.25" customHeight="1">
      <c r="C27" s="1"/>
      <c r="D27" s="1"/>
      <c r="E27" s="13">
        <v>1222</v>
      </c>
      <c r="F27" s="132" t="s">
        <v>25</v>
      </c>
      <c r="G27" s="132"/>
      <c r="H27" s="132"/>
      <c r="I27" s="14">
        <v>0</v>
      </c>
    </row>
    <row r="28" spans="1:10" ht="14.25" customHeight="1">
      <c r="C28" s="1"/>
      <c r="D28" s="1"/>
      <c r="E28" s="13">
        <v>1224</v>
      </c>
      <c r="F28" s="132" t="s">
        <v>26</v>
      </c>
      <c r="G28" s="132"/>
      <c r="H28" s="132"/>
      <c r="I28" s="14">
        <v>0</v>
      </c>
    </row>
    <row r="29" spans="1:10" ht="14.25" customHeight="1" thickBot="1">
      <c r="E29" s="23"/>
      <c r="F29" s="123" t="s">
        <v>16</v>
      </c>
      <c r="G29" s="123"/>
      <c r="H29" s="123"/>
      <c r="I29" s="16">
        <f>SUM(I20:I28)</f>
        <v>173792332.72</v>
      </c>
    </row>
    <row r="30" spans="1:10" ht="14.25" customHeight="1" thickTop="1">
      <c r="E30" s="23"/>
      <c r="F30" s="18"/>
      <c r="G30" s="19"/>
      <c r="I30" s="14"/>
    </row>
    <row r="31" spans="1:10" ht="14.25" customHeight="1">
      <c r="A31" s="9">
        <v>3</v>
      </c>
      <c r="D31" s="133" t="s">
        <v>27</v>
      </c>
      <c r="E31" s="133"/>
      <c r="F31" s="133"/>
      <c r="G31" s="133"/>
      <c r="H31" s="133"/>
      <c r="I31" s="133"/>
      <c r="J31" s="133"/>
    </row>
    <row r="32" spans="1:10" s="7" customFormat="1" ht="14.25" customHeight="1">
      <c r="C32" s="24"/>
      <c r="D32" s="1"/>
      <c r="E32" s="11" t="s">
        <v>8</v>
      </c>
      <c r="F32" s="122" t="s">
        <v>9</v>
      </c>
      <c r="G32" s="122"/>
      <c r="H32" s="122"/>
      <c r="I32" s="11" t="s">
        <v>10</v>
      </c>
      <c r="J32" s="21"/>
    </row>
    <row r="33" spans="1:10" s="7" customFormat="1" ht="14.25" customHeight="1">
      <c r="C33" s="24"/>
      <c r="D33" s="25"/>
      <c r="E33" s="26">
        <v>1141</v>
      </c>
      <c r="F33" s="132" t="s">
        <v>28</v>
      </c>
      <c r="G33" s="132"/>
      <c r="H33" s="132"/>
      <c r="I33" s="14">
        <v>178410040</v>
      </c>
      <c r="J33" s="1"/>
    </row>
    <row r="34" spans="1:10" s="21" customFormat="1" ht="14.25" customHeight="1" thickBot="1">
      <c r="C34" s="27"/>
      <c r="D34" s="25"/>
      <c r="E34" s="10"/>
      <c r="F34" s="123" t="s">
        <v>16</v>
      </c>
      <c r="G34" s="123"/>
      <c r="H34" s="123"/>
      <c r="I34" s="16">
        <f>I33</f>
        <v>178410040</v>
      </c>
      <c r="J34" s="1"/>
    </row>
    <row r="35" spans="1:10" s="21" customFormat="1" ht="14.25" customHeight="1" thickTop="1">
      <c r="C35" s="27"/>
      <c r="D35" s="25"/>
      <c r="E35" s="10"/>
      <c r="F35" s="28"/>
      <c r="G35" s="28"/>
      <c r="H35" s="28"/>
      <c r="I35" s="19"/>
      <c r="J35" s="1"/>
    </row>
    <row r="36" spans="1:10" s="21" customFormat="1" ht="14.25" customHeight="1">
      <c r="C36" s="27"/>
      <c r="D36" s="133" t="s">
        <v>29</v>
      </c>
      <c r="E36" s="133"/>
      <c r="F36" s="133"/>
      <c r="G36" s="133"/>
      <c r="H36" s="133"/>
      <c r="I36" s="133"/>
      <c r="J36" s="133"/>
    </row>
    <row r="37" spans="1:10" s="21" customFormat="1" ht="14.25" customHeight="1">
      <c r="C37" s="27"/>
      <c r="D37" s="1"/>
      <c r="E37" s="11" t="s">
        <v>8</v>
      </c>
      <c r="F37" s="122" t="s">
        <v>9</v>
      </c>
      <c r="G37" s="122"/>
      <c r="H37" s="122"/>
      <c r="I37" s="11" t="s">
        <v>10</v>
      </c>
    </row>
    <row r="38" spans="1:10" s="21" customFormat="1" ht="14.25" customHeight="1">
      <c r="C38" s="27"/>
      <c r="D38" s="25"/>
      <c r="E38" s="26">
        <v>1191</v>
      </c>
      <c r="F38" s="132" t="s">
        <v>30</v>
      </c>
      <c r="G38" s="132"/>
      <c r="H38" s="132"/>
      <c r="I38" s="14">
        <v>9634000</v>
      </c>
      <c r="J38" s="1"/>
    </row>
    <row r="39" spans="1:10" s="21" customFormat="1" ht="14.25" customHeight="1" thickBot="1">
      <c r="C39" s="27"/>
      <c r="D39" s="25"/>
      <c r="E39" s="10"/>
      <c r="F39" s="123" t="s">
        <v>16</v>
      </c>
      <c r="G39" s="123"/>
      <c r="H39" s="123"/>
      <c r="I39" s="16">
        <f>I38</f>
        <v>9634000</v>
      </c>
      <c r="J39" s="1"/>
    </row>
    <row r="40" spans="1:10" s="21" customFormat="1" ht="14.25" customHeight="1" thickTop="1">
      <c r="C40" s="27"/>
      <c r="D40" s="25"/>
      <c r="E40" s="10"/>
      <c r="F40" s="28"/>
      <c r="G40" s="28"/>
      <c r="H40" s="28"/>
      <c r="I40" s="19"/>
      <c r="J40" s="1"/>
    </row>
    <row r="41" spans="1:10" s="21" customFormat="1" ht="14.25" customHeight="1">
      <c r="C41" s="27"/>
      <c r="D41" s="25"/>
      <c r="E41" s="10"/>
      <c r="F41" s="28"/>
      <c r="G41" s="28"/>
      <c r="H41" s="28"/>
      <c r="I41" s="19"/>
      <c r="J41" s="1"/>
    </row>
    <row r="42" spans="1:10" s="21" customFormat="1" ht="14.25" customHeight="1">
      <c r="C42" s="27"/>
      <c r="D42" s="25"/>
      <c r="E42" s="10"/>
      <c r="F42" s="28"/>
      <c r="G42" s="28"/>
      <c r="H42" s="28"/>
      <c r="I42" s="19"/>
      <c r="J42" s="1"/>
    </row>
    <row r="43" spans="1:10" s="21" customFormat="1" ht="14.25" customHeight="1">
      <c r="C43" s="27"/>
      <c r="D43" s="25"/>
      <c r="E43" s="10"/>
      <c r="F43" s="28"/>
      <c r="G43" s="28"/>
      <c r="H43" s="28"/>
      <c r="I43" s="19"/>
      <c r="J43" s="1"/>
    </row>
    <row r="44" spans="1:10" s="21" customFormat="1" ht="14.25" customHeight="1">
      <c r="C44" s="27"/>
      <c r="D44" s="25"/>
      <c r="E44" s="10"/>
      <c r="F44" s="28"/>
      <c r="G44" s="28"/>
      <c r="H44" s="28"/>
      <c r="I44" s="19"/>
      <c r="J44" s="1"/>
    </row>
    <row r="45" spans="1:10" s="21" customFormat="1" ht="14.25" customHeight="1">
      <c r="A45" s="29">
        <v>4</v>
      </c>
      <c r="D45" s="133" t="s">
        <v>31</v>
      </c>
      <c r="E45" s="133"/>
      <c r="F45" s="133"/>
      <c r="G45" s="133"/>
      <c r="H45" s="133"/>
      <c r="I45" s="133"/>
      <c r="J45" s="133"/>
    </row>
    <row r="46" spans="1:10" s="21" customFormat="1" ht="14.25" customHeight="1">
      <c r="C46" s="1"/>
      <c r="D46" s="1"/>
      <c r="E46" s="11" t="s">
        <v>8</v>
      </c>
      <c r="F46" s="122" t="s">
        <v>9</v>
      </c>
      <c r="G46" s="122"/>
      <c r="H46" s="122"/>
      <c r="I46" s="11" t="s">
        <v>10</v>
      </c>
    </row>
    <row r="47" spans="1:10" ht="14.25" customHeight="1">
      <c r="C47" s="25"/>
      <c r="D47" s="25"/>
      <c r="E47" s="13">
        <v>1212</v>
      </c>
      <c r="F47" s="132" t="s">
        <v>32</v>
      </c>
      <c r="G47" s="132"/>
      <c r="H47" s="132"/>
      <c r="I47" s="14">
        <v>0</v>
      </c>
    </row>
    <row r="48" spans="1:10" ht="14.25" customHeight="1">
      <c r="C48" s="25"/>
      <c r="D48" s="25"/>
      <c r="E48" s="13">
        <v>1213</v>
      </c>
      <c r="F48" s="132" t="s">
        <v>33</v>
      </c>
      <c r="G48" s="132"/>
      <c r="H48" s="132"/>
      <c r="I48" s="14">
        <v>0</v>
      </c>
    </row>
    <row r="49" spans="1:12" ht="14.25" customHeight="1">
      <c r="C49" s="25"/>
      <c r="D49" s="25"/>
      <c r="E49" s="13">
        <v>1214</v>
      </c>
      <c r="F49" s="132" t="s">
        <v>34</v>
      </c>
      <c r="G49" s="132"/>
      <c r="H49" s="132"/>
      <c r="I49" s="14">
        <v>0</v>
      </c>
    </row>
    <row r="50" spans="1:12" ht="14.25" customHeight="1" thickBot="1">
      <c r="C50" s="25"/>
      <c r="D50" s="25"/>
      <c r="F50" s="123" t="s">
        <v>16</v>
      </c>
      <c r="G50" s="123"/>
      <c r="H50" s="123"/>
      <c r="I50" s="16">
        <v>0</v>
      </c>
      <c r="L50" s="30"/>
    </row>
    <row r="51" spans="1:12" ht="14.25" customHeight="1" thickTop="1">
      <c r="C51" s="25"/>
      <c r="D51" s="25"/>
      <c r="F51" s="18"/>
      <c r="G51" s="31"/>
      <c r="H51" s="31"/>
      <c r="I51" s="31"/>
    </row>
    <row r="52" spans="1:12" ht="14.25" customHeight="1">
      <c r="A52" s="9">
        <v>5</v>
      </c>
      <c r="D52" s="133" t="s">
        <v>35</v>
      </c>
      <c r="E52" s="133"/>
      <c r="F52" s="133"/>
      <c r="G52" s="133"/>
      <c r="H52" s="133"/>
      <c r="I52" s="133"/>
      <c r="J52" s="133"/>
    </row>
    <row r="53" spans="1:12" ht="14.25" customHeight="1">
      <c r="C53" s="32"/>
      <c r="D53" s="32"/>
      <c r="E53" s="11" t="s">
        <v>8</v>
      </c>
      <c r="F53" s="122" t="s">
        <v>9</v>
      </c>
      <c r="G53" s="122"/>
      <c r="H53" s="122"/>
      <c r="I53" s="11" t="s">
        <v>10</v>
      </c>
    </row>
    <row r="54" spans="1:12" ht="14.25" customHeight="1">
      <c r="C54" s="25"/>
      <c r="D54" s="25"/>
      <c r="E54" s="13">
        <v>1230</v>
      </c>
      <c r="F54" s="132" t="s">
        <v>36</v>
      </c>
      <c r="G54" s="132"/>
      <c r="H54" s="132"/>
      <c r="I54" s="14">
        <v>5790814635</v>
      </c>
    </row>
    <row r="55" spans="1:12" ht="14.25" customHeight="1">
      <c r="C55" s="25"/>
      <c r="D55" s="25"/>
      <c r="E55" s="13">
        <v>1240</v>
      </c>
      <c r="F55" s="132" t="s">
        <v>37</v>
      </c>
      <c r="G55" s="132"/>
      <c r="H55" s="132"/>
      <c r="I55" s="14">
        <v>4176225908</v>
      </c>
    </row>
    <row r="56" spans="1:12" ht="14.25" customHeight="1">
      <c r="C56" s="32"/>
      <c r="D56" s="32"/>
      <c r="E56" s="13">
        <v>1251</v>
      </c>
      <c r="F56" s="132" t="s">
        <v>38</v>
      </c>
      <c r="G56" s="132"/>
      <c r="H56" s="132"/>
      <c r="I56" s="14">
        <v>0</v>
      </c>
    </row>
    <row r="57" spans="1:12" ht="14.25" customHeight="1">
      <c r="C57" s="32"/>
      <c r="D57" s="32"/>
      <c r="E57" s="13">
        <v>1254</v>
      </c>
      <c r="F57" s="132" t="s">
        <v>39</v>
      </c>
      <c r="G57" s="132"/>
      <c r="H57" s="132"/>
      <c r="I57" s="14">
        <v>0</v>
      </c>
    </row>
    <row r="58" spans="1:12" ht="14.25" customHeight="1">
      <c r="C58" s="25"/>
      <c r="D58" s="25"/>
      <c r="E58" s="13">
        <v>1261</v>
      </c>
      <c r="F58" s="132" t="s">
        <v>40</v>
      </c>
      <c r="G58" s="132"/>
      <c r="H58" s="132"/>
      <c r="I58" s="14">
        <v>0</v>
      </c>
    </row>
    <row r="59" spans="1:12" ht="14.25" customHeight="1">
      <c r="C59" s="25"/>
      <c r="D59" s="25"/>
      <c r="E59" s="13">
        <v>1263</v>
      </c>
      <c r="F59" s="132" t="s">
        <v>41</v>
      </c>
      <c r="G59" s="132"/>
      <c r="H59" s="132"/>
      <c r="I59" s="14">
        <v>0</v>
      </c>
    </row>
    <row r="60" spans="1:12" ht="14.25" customHeight="1">
      <c r="C60" s="25"/>
      <c r="D60" s="25"/>
      <c r="E60" s="13">
        <v>1265</v>
      </c>
      <c r="F60" s="132" t="s">
        <v>42</v>
      </c>
      <c r="G60" s="132"/>
      <c r="H60" s="132"/>
      <c r="I60" s="14">
        <v>0</v>
      </c>
    </row>
    <row r="61" spans="1:12" ht="14.25" customHeight="1">
      <c r="C61" s="25"/>
      <c r="D61" s="25"/>
      <c r="E61" s="13">
        <v>1279</v>
      </c>
      <c r="F61" s="33" t="s">
        <v>43</v>
      </c>
      <c r="G61" s="33"/>
      <c r="H61" s="33"/>
      <c r="I61" s="14">
        <v>0</v>
      </c>
    </row>
    <row r="62" spans="1:12" ht="14.25" customHeight="1" thickBot="1">
      <c r="C62" s="1"/>
      <c r="D62" s="1"/>
      <c r="F62" s="123" t="s">
        <v>16</v>
      </c>
      <c r="G62" s="123"/>
      <c r="H62" s="123"/>
      <c r="I62" s="16">
        <f>SUM(I54:I61)</f>
        <v>9967040543</v>
      </c>
    </row>
    <row r="63" spans="1:12" ht="14.25" customHeight="1" thickTop="1">
      <c r="C63" s="1"/>
      <c r="D63" s="1"/>
      <c r="F63" s="18"/>
      <c r="G63" s="34"/>
      <c r="H63" s="34"/>
      <c r="I63" s="34"/>
      <c r="J63" s="35"/>
    </row>
    <row r="64" spans="1:12" ht="14.25" customHeight="1">
      <c r="C64" s="126" t="s">
        <v>44</v>
      </c>
      <c r="D64" s="126"/>
      <c r="E64" s="126"/>
      <c r="F64" s="126"/>
      <c r="G64" s="126"/>
      <c r="H64" s="126"/>
      <c r="I64" s="126"/>
      <c r="J64" s="126"/>
    </row>
    <row r="65" spans="1:10" ht="14.25" customHeight="1">
      <c r="A65" s="9">
        <v>6</v>
      </c>
      <c r="C65" s="1"/>
      <c r="D65" s="36" t="s">
        <v>45</v>
      </c>
      <c r="E65" s="36"/>
      <c r="F65" s="36"/>
      <c r="G65" s="36"/>
      <c r="H65" s="36"/>
      <c r="I65" s="36"/>
      <c r="J65" s="36"/>
    </row>
    <row r="66" spans="1:10" ht="14.25" customHeight="1">
      <c r="E66" s="11" t="s">
        <v>8</v>
      </c>
      <c r="F66" s="122" t="s">
        <v>9</v>
      </c>
      <c r="G66" s="122"/>
      <c r="H66" s="37" t="s">
        <v>46</v>
      </c>
      <c r="I66" s="11" t="s">
        <v>10</v>
      </c>
    </row>
    <row r="67" spans="1:10" ht="14.25" customHeight="1">
      <c r="C67" s="25"/>
      <c r="D67" s="25"/>
      <c r="E67" s="13">
        <v>2111</v>
      </c>
      <c r="F67" s="132" t="s">
        <v>47</v>
      </c>
      <c r="G67" s="132"/>
      <c r="H67" s="132"/>
      <c r="I67" s="14">
        <v>1753228.8</v>
      </c>
    </row>
    <row r="68" spans="1:10" ht="14.25" customHeight="1">
      <c r="C68" s="25"/>
      <c r="D68" s="25"/>
      <c r="E68" s="13">
        <v>2112</v>
      </c>
      <c r="F68" s="132" t="s">
        <v>48</v>
      </c>
      <c r="G68" s="132"/>
      <c r="H68" s="132"/>
      <c r="I68" s="14">
        <v>9197606.3399999999</v>
      </c>
    </row>
    <row r="69" spans="1:10" ht="14.25" customHeight="1">
      <c r="C69" s="25"/>
      <c r="D69" s="25"/>
      <c r="E69" s="13">
        <v>2113</v>
      </c>
      <c r="F69" s="132" t="s">
        <v>49</v>
      </c>
      <c r="G69" s="132"/>
      <c r="H69" s="132"/>
      <c r="I69" s="14">
        <v>678310.82</v>
      </c>
    </row>
    <row r="70" spans="1:10" ht="14.25" customHeight="1">
      <c r="C70" s="25"/>
      <c r="D70" s="25"/>
      <c r="E70" s="13">
        <v>2114</v>
      </c>
      <c r="F70" s="132" t="s">
        <v>50</v>
      </c>
      <c r="G70" s="132"/>
      <c r="H70" s="132"/>
      <c r="I70" s="14">
        <v>61283520.170000002</v>
      </c>
    </row>
    <row r="71" spans="1:10" ht="14.25" customHeight="1">
      <c r="C71" s="25"/>
      <c r="D71" s="25"/>
      <c r="E71" s="13">
        <v>2117</v>
      </c>
      <c r="F71" s="132" t="s">
        <v>51</v>
      </c>
      <c r="G71" s="132"/>
      <c r="H71" s="132"/>
      <c r="I71" s="14">
        <v>125979750.31</v>
      </c>
    </row>
    <row r="72" spans="1:10" ht="14.25" customHeight="1">
      <c r="C72" s="25"/>
      <c r="D72" s="25"/>
      <c r="E72" s="13">
        <v>2119</v>
      </c>
      <c r="F72" s="132" t="s">
        <v>52</v>
      </c>
      <c r="G72" s="132"/>
      <c r="H72" s="132"/>
      <c r="I72" s="14">
        <v>149232353.78</v>
      </c>
    </row>
    <row r="73" spans="1:10" ht="14.25" customHeight="1" thickBot="1">
      <c r="C73" s="25"/>
      <c r="D73" s="25"/>
      <c r="F73" s="123" t="s">
        <v>16</v>
      </c>
      <c r="G73" s="123"/>
      <c r="H73" s="123"/>
      <c r="I73" s="16">
        <f>SUM(I67:I72)</f>
        <v>348124770.22000003</v>
      </c>
    </row>
    <row r="74" spans="1:10" ht="14.25" customHeight="1" thickTop="1">
      <c r="C74" s="25"/>
      <c r="D74" s="25"/>
      <c r="F74" s="28"/>
      <c r="G74" s="28"/>
      <c r="H74" s="28"/>
      <c r="I74" s="19"/>
    </row>
    <row r="75" spans="1:10" ht="14.25" customHeight="1">
      <c r="C75" s="25"/>
      <c r="D75" s="133" t="s">
        <v>53</v>
      </c>
      <c r="E75" s="133"/>
      <c r="F75" s="133"/>
      <c r="G75" s="133"/>
      <c r="H75" s="133"/>
      <c r="I75" s="133"/>
      <c r="J75" s="133"/>
    </row>
    <row r="76" spans="1:10" ht="14.25" customHeight="1">
      <c r="C76" s="25"/>
      <c r="D76" s="1"/>
      <c r="E76" s="11" t="s">
        <v>8</v>
      </c>
      <c r="F76" s="122" t="s">
        <v>9</v>
      </c>
      <c r="G76" s="122"/>
      <c r="H76" s="122"/>
      <c r="I76" s="11" t="s">
        <v>10</v>
      </c>
      <c r="J76" s="21"/>
    </row>
    <row r="77" spans="1:10" ht="14.25" customHeight="1">
      <c r="C77" s="25"/>
      <c r="D77" s="25"/>
      <c r="E77" s="26">
        <v>2199</v>
      </c>
      <c r="F77" s="132" t="s">
        <v>54</v>
      </c>
      <c r="G77" s="132"/>
      <c r="H77" s="132"/>
      <c r="I77" s="14">
        <v>201</v>
      </c>
    </row>
    <row r="78" spans="1:10" ht="14.25" customHeight="1" thickBot="1">
      <c r="C78" s="25"/>
      <c r="D78" s="25"/>
      <c r="F78" s="123" t="s">
        <v>16</v>
      </c>
      <c r="G78" s="123"/>
      <c r="H78" s="123"/>
      <c r="I78" s="16">
        <f>I77</f>
        <v>201</v>
      </c>
    </row>
    <row r="79" spans="1:10" ht="14.25" customHeight="1" thickTop="1">
      <c r="C79" s="25"/>
      <c r="D79" s="25"/>
      <c r="F79" s="28"/>
      <c r="G79" s="28"/>
      <c r="H79" s="28"/>
      <c r="I79" s="19"/>
    </row>
    <row r="80" spans="1:10" ht="14.25" customHeight="1">
      <c r="C80" s="25"/>
      <c r="D80" s="25"/>
      <c r="F80" s="28"/>
      <c r="G80" s="28"/>
      <c r="H80" s="28"/>
      <c r="I80" s="19"/>
    </row>
    <row r="81" spans="1:10" ht="14.25" customHeight="1">
      <c r="C81" s="25"/>
      <c r="D81" s="25"/>
      <c r="F81" s="28"/>
      <c r="G81" s="28"/>
      <c r="H81" s="28"/>
      <c r="I81" s="19"/>
    </row>
    <row r="82" spans="1:10" ht="14.25" customHeight="1">
      <c r="C82" s="25"/>
      <c r="D82" s="25"/>
      <c r="F82" s="28"/>
      <c r="G82" s="28"/>
      <c r="H82" s="28"/>
      <c r="I82" s="19"/>
    </row>
    <row r="83" spans="1:10" ht="14.25" customHeight="1">
      <c r="C83" s="25"/>
      <c r="D83" s="25"/>
      <c r="F83" s="18"/>
      <c r="G83" s="34"/>
    </row>
    <row r="84" spans="1:10" ht="14.25" customHeight="1">
      <c r="B84" s="124" t="s">
        <v>55</v>
      </c>
      <c r="C84" s="124"/>
      <c r="D84" s="124"/>
      <c r="E84" s="124"/>
      <c r="F84" s="124"/>
      <c r="G84" s="124"/>
      <c r="H84" s="124"/>
      <c r="I84" s="124"/>
      <c r="J84" s="124"/>
    </row>
    <row r="85" spans="1:10" ht="14.25" customHeight="1">
      <c r="C85" s="126" t="s">
        <v>56</v>
      </c>
      <c r="D85" s="126"/>
      <c r="E85" s="126"/>
      <c r="F85" s="126"/>
      <c r="G85" s="126"/>
      <c r="H85" s="126"/>
      <c r="I85" s="126"/>
      <c r="J85" s="126"/>
    </row>
    <row r="86" spans="1:10" ht="14.25" customHeight="1">
      <c r="A86" s="9">
        <v>7</v>
      </c>
      <c r="C86" s="1"/>
      <c r="D86" s="36" t="s">
        <v>57</v>
      </c>
      <c r="E86" s="36"/>
      <c r="F86" s="36"/>
      <c r="G86" s="36"/>
      <c r="H86" s="36"/>
      <c r="I86" s="36"/>
      <c r="J86" s="36"/>
    </row>
    <row r="87" spans="1:10" ht="14.25" customHeight="1">
      <c r="C87" s="25"/>
      <c r="D87" s="25"/>
      <c r="E87" s="11" t="s">
        <v>8</v>
      </c>
      <c r="F87" s="122" t="s">
        <v>9</v>
      </c>
      <c r="G87" s="122"/>
      <c r="H87" s="122"/>
      <c r="I87" s="37" t="s">
        <v>46</v>
      </c>
      <c r="J87" s="11" t="s">
        <v>10</v>
      </c>
    </row>
    <row r="88" spans="1:10" ht="14.25" customHeight="1">
      <c r="C88" s="25"/>
      <c r="D88" s="25"/>
      <c r="E88" s="38">
        <v>4110</v>
      </c>
      <c r="F88" s="39" t="s">
        <v>58</v>
      </c>
      <c r="G88" s="39"/>
      <c r="H88" s="39"/>
      <c r="I88" s="40"/>
      <c r="J88" s="41">
        <v>0</v>
      </c>
    </row>
    <row r="89" spans="1:10" ht="14.25" customHeight="1">
      <c r="C89" s="25"/>
      <c r="D89" s="25"/>
      <c r="E89" s="13">
        <v>4111</v>
      </c>
      <c r="F89" s="42" t="s">
        <v>59</v>
      </c>
      <c r="G89" s="42"/>
      <c r="H89" s="42"/>
      <c r="I89" s="43">
        <v>0</v>
      </c>
      <c r="J89" s="40"/>
    </row>
    <row r="90" spans="1:10" s="21" customFormat="1" ht="14.25" customHeight="1">
      <c r="C90" s="25"/>
      <c r="D90" s="25"/>
      <c r="E90" s="13">
        <v>4112</v>
      </c>
      <c r="F90" s="42" t="s">
        <v>60</v>
      </c>
      <c r="G90" s="42"/>
      <c r="H90" s="42"/>
      <c r="I90" s="43">
        <v>0</v>
      </c>
      <c r="J90" s="40"/>
    </row>
    <row r="91" spans="1:10" s="21" customFormat="1" ht="14.25" customHeight="1">
      <c r="C91" s="25"/>
      <c r="D91" s="25"/>
      <c r="E91" s="13">
        <v>4113</v>
      </c>
      <c r="F91" s="42" t="s">
        <v>61</v>
      </c>
      <c r="G91" s="42"/>
      <c r="H91" s="42"/>
      <c r="I91" s="43">
        <v>0</v>
      </c>
      <c r="J91" s="40"/>
    </row>
    <row r="92" spans="1:10" s="21" customFormat="1" ht="14.25" customHeight="1">
      <c r="C92" s="25"/>
      <c r="D92" s="25"/>
      <c r="E92" s="13">
        <v>4115</v>
      </c>
      <c r="F92" s="42" t="s">
        <v>62</v>
      </c>
      <c r="G92" s="42"/>
      <c r="H92" s="42"/>
      <c r="I92" s="43">
        <v>0</v>
      </c>
      <c r="J92" s="40"/>
    </row>
    <row r="93" spans="1:10" s="21" customFormat="1" ht="14.25" customHeight="1">
      <c r="C93" s="25"/>
      <c r="D93" s="25"/>
      <c r="E93" s="13">
        <v>4117</v>
      </c>
      <c r="F93" s="42" t="s">
        <v>63</v>
      </c>
      <c r="G93" s="42"/>
      <c r="H93" s="42"/>
      <c r="I93" s="43">
        <v>0</v>
      </c>
      <c r="J93" s="40"/>
    </row>
    <row r="94" spans="1:10" s="21" customFormat="1" ht="14.25" customHeight="1">
      <c r="C94" s="25"/>
      <c r="D94" s="25"/>
      <c r="E94" s="38">
        <v>4140</v>
      </c>
      <c r="F94" s="39" t="s">
        <v>64</v>
      </c>
      <c r="G94" s="44"/>
      <c r="H94" s="44"/>
      <c r="J94" s="41">
        <v>0</v>
      </c>
    </row>
    <row r="95" spans="1:10" s="21" customFormat="1" ht="14.25" customHeight="1">
      <c r="C95" s="25"/>
      <c r="D95" s="25"/>
      <c r="E95" s="13">
        <v>4141</v>
      </c>
      <c r="F95" s="42" t="s">
        <v>65</v>
      </c>
      <c r="G95" s="42"/>
      <c r="H95" s="42"/>
      <c r="I95" s="43">
        <v>0</v>
      </c>
      <c r="J95" s="40"/>
    </row>
    <row r="96" spans="1:10" s="21" customFormat="1" ht="14.25" customHeight="1">
      <c r="C96" s="25"/>
      <c r="D96" s="25"/>
      <c r="E96" s="13">
        <v>4143</v>
      </c>
      <c r="F96" s="42" t="s">
        <v>66</v>
      </c>
      <c r="G96" s="42"/>
      <c r="H96" s="42"/>
      <c r="I96" s="43">
        <v>0</v>
      </c>
      <c r="J96" s="40"/>
    </row>
    <row r="97" spans="1:10" s="21" customFormat="1" ht="14.25" customHeight="1">
      <c r="C97" s="25"/>
      <c r="D97" s="25"/>
      <c r="E97" s="13">
        <v>4144</v>
      </c>
      <c r="F97" s="42" t="s">
        <v>63</v>
      </c>
      <c r="G97" s="42"/>
      <c r="H97" s="42"/>
      <c r="I97" s="43">
        <v>0</v>
      </c>
      <c r="J97" s="40"/>
    </row>
    <row r="98" spans="1:10" s="21" customFormat="1" ht="14.25" customHeight="1">
      <c r="C98" s="25"/>
      <c r="D98" s="25"/>
      <c r="E98" s="38">
        <v>4150</v>
      </c>
      <c r="F98" s="39" t="s">
        <v>67</v>
      </c>
      <c r="G98" s="44"/>
      <c r="H98" s="44"/>
      <c r="I98" s="43"/>
      <c r="J98" s="41">
        <v>0</v>
      </c>
    </row>
    <row r="99" spans="1:10" s="21" customFormat="1" ht="14.25" customHeight="1">
      <c r="C99" s="25"/>
      <c r="D99" s="25"/>
      <c r="E99" s="45">
        <v>4151</v>
      </c>
      <c r="F99" s="42" t="s">
        <v>68</v>
      </c>
      <c r="G99" s="42"/>
      <c r="H99" s="42"/>
      <c r="I99" s="43">
        <v>0</v>
      </c>
      <c r="J99" s="41"/>
    </row>
    <row r="100" spans="1:10" s="21" customFormat="1" ht="14.25" customHeight="1">
      <c r="C100" s="25"/>
      <c r="D100" s="25"/>
      <c r="E100" s="38">
        <v>4160</v>
      </c>
      <c r="F100" s="39" t="s">
        <v>69</v>
      </c>
      <c r="G100" s="44"/>
      <c r="H100" s="44"/>
      <c r="I100" s="43"/>
      <c r="J100" s="41">
        <v>0</v>
      </c>
    </row>
    <row r="101" spans="1:10" s="21" customFormat="1" ht="14.25" customHeight="1">
      <c r="C101" s="25"/>
      <c r="D101" s="25"/>
      <c r="E101" s="13">
        <v>4162</v>
      </c>
      <c r="F101" s="42" t="s">
        <v>70</v>
      </c>
      <c r="G101" s="44"/>
      <c r="H101" s="44"/>
      <c r="I101" s="43">
        <v>0</v>
      </c>
      <c r="J101" s="40"/>
    </row>
    <row r="102" spans="1:10" s="21" customFormat="1" ht="14.25" customHeight="1">
      <c r="C102" s="25"/>
      <c r="D102" s="25"/>
      <c r="E102" s="13">
        <v>4168</v>
      </c>
      <c r="F102" s="42" t="s">
        <v>63</v>
      </c>
      <c r="G102" s="44"/>
      <c r="H102" s="44"/>
      <c r="I102" s="43">
        <v>0</v>
      </c>
      <c r="J102" s="40"/>
    </row>
    <row r="103" spans="1:10" s="21" customFormat="1" ht="14.25" customHeight="1">
      <c r="C103" s="25"/>
      <c r="D103" s="25"/>
      <c r="E103" s="13">
        <v>4169</v>
      </c>
      <c r="F103" s="42" t="s">
        <v>71</v>
      </c>
      <c r="G103" s="44"/>
      <c r="H103" s="44"/>
      <c r="I103" s="43">
        <v>0</v>
      </c>
      <c r="J103" s="40"/>
    </row>
    <row r="104" spans="1:10" s="21" customFormat="1" ht="14.25" customHeight="1">
      <c r="C104" s="25"/>
      <c r="D104" s="25"/>
      <c r="E104" s="38">
        <v>4170</v>
      </c>
      <c r="F104" s="39" t="s">
        <v>72</v>
      </c>
      <c r="G104" s="44"/>
      <c r="H104" s="44"/>
      <c r="I104" s="43"/>
      <c r="J104" s="41">
        <v>6887557</v>
      </c>
    </row>
    <row r="105" spans="1:10" s="21" customFormat="1" ht="14.25" customHeight="1">
      <c r="C105" s="25"/>
      <c r="D105" s="25"/>
      <c r="E105" s="13">
        <v>4173</v>
      </c>
      <c r="F105" s="42" t="s">
        <v>73</v>
      </c>
      <c r="G105" s="44"/>
      <c r="H105" s="44"/>
      <c r="I105" s="43">
        <v>6887557</v>
      </c>
      <c r="J105" s="40"/>
    </row>
    <row r="106" spans="1:10" s="21" customFormat="1" ht="14.25" customHeight="1" thickBot="1">
      <c r="C106" s="25"/>
      <c r="D106" s="25"/>
      <c r="E106" s="10"/>
      <c r="F106" s="123" t="s">
        <v>16</v>
      </c>
      <c r="G106" s="123"/>
      <c r="H106" s="123"/>
      <c r="I106" s="46">
        <f>SUM(I89:I105)</f>
        <v>6887557</v>
      </c>
      <c r="J106" s="47">
        <f>J104</f>
        <v>6887557</v>
      </c>
    </row>
    <row r="107" spans="1:10" s="21" customFormat="1" ht="6.75" customHeight="1" thickTop="1">
      <c r="C107" s="25"/>
      <c r="D107" s="25"/>
      <c r="E107" s="10"/>
      <c r="F107" s="1"/>
      <c r="G107" s="48"/>
      <c r="H107" s="49"/>
      <c r="I107" s="50"/>
    </row>
    <row r="108" spans="1:10" s="7" customFormat="1" ht="29.25" customHeight="1">
      <c r="A108" s="51">
        <v>8</v>
      </c>
      <c r="D108" s="127" t="s">
        <v>74</v>
      </c>
      <c r="E108" s="127"/>
      <c r="F108" s="127"/>
      <c r="G108" s="127"/>
      <c r="H108" s="127"/>
      <c r="I108" s="127"/>
      <c r="J108" s="127"/>
    </row>
    <row r="109" spans="1:10" s="7" customFormat="1" ht="14.25" customHeight="1">
      <c r="C109" s="52"/>
      <c r="D109" s="52"/>
      <c r="E109" s="53" t="s">
        <v>8</v>
      </c>
      <c r="F109" s="128" t="s">
        <v>9</v>
      </c>
      <c r="G109" s="128"/>
      <c r="H109" s="128"/>
      <c r="I109" s="54" t="s">
        <v>46</v>
      </c>
      <c r="J109" s="53" t="s">
        <v>10</v>
      </c>
    </row>
    <row r="110" spans="1:10" s="7" customFormat="1" ht="33.75" customHeight="1">
      <c r="C110" s="52"/>
      <c r="D110" s="52"/>
      <c r="E110" s="55">
        <v>4210</v>
      </c>
      <c r="F110" s="129" t="s">
        <v>75</v>
      </c>
      <c r="G110" s="129"/>
      <c r="H110" s="129"/>
      <c r="I110" s="43">
        <v>2022664253.21</v>
      </c>
      <c r="J110" s="41">
        <f>SUM(I110:I114)</f>
        <v>4045328506.4200001</v>
      </c>
    </row>
    <row r="111" spans="1:10" s="7" customFormat="1" ht="14.25" customHeight="1">
      <c r="C111" s="52"/>
      <c r="D111" s="52"/>
      <c r="E111" s="56">
        <v>4211</v>
      </c>
      <c r="F111" s="57" t="s">
        <v>76</v>
      </c>
      <c r="G111" s="58"/>
      <c r="H111" s="58"/>
      <c r="I111" s="43">
        <v>0</v>
      </c>
      <c r="J111" s="59"/>
    </row>
    <row r="112" spans="1:10" s="7" customFormat="1" ht="14.25" customHeight="1">
      <c r="C112" s="52"/>
      <c r="D112" s="52"/>
      <c r="E112" s="56">
        <v>4212</v>
      </c>
      <c r="F112" s="57" t="s">
        <v>77</v>
      </c>
      <c r="G112" s="58"/>
      <c r="H112" s="58"/>
      <c r="I112" s="119">
        <v>960514077.60000002</v>
      </c>
      <c r="J112" s="59"/>
    </row>
    <row r="113" spans="1:10" s="7" customFormat="1" ht="14.25" customHeight="1">
      <c r="C113" s="52"/>
      <c r="D113" s="52"/>
      <c r="E113" s="56">
        <v>4213</v>
      </c>
      <c r="F113" s="57" t="s">
        <v>78</v>
      </c>
      <c r="G113" s="58"/>
      <c r="H113" s="58"/>
      <c r="I113" s="119">
        <v>1062150175.61</v>
      </c>
      <c r="J113" s="59"/>
    </row>
    <row r="114" spans="1:10" s="7" customFormat="1" ht="14.25" customHeight="1">
      <c r="C114" s="52"/>
      <c r="D114" s="52"/>
      <c r="E114" s="56">
        <v>4214</v>
      </c>
      <c r="F114" s="57" t="s">
        <v>79</v>
      </c>
      <c r="G114" s="58"/>
      <c r="H114" s="58"/>
      <c r="I114" s="43">
        <v>0</v>
      </c>
      <c r="J114" s="59"/>
    </row>
    <row r="115" spans="1:10" s="7" customFormat="1" ht="14.25" customHeight="1">
      <c r="C115" s="52"/>
      <c r="D115" s="52"/>
      <c r="E115" s="55">
        <v>4220</v>
      </c>
      <c r="F115" s="60" t="s">
        <v>80</v>
      </c>
      <c r="G115" s="58"/>
      <c r="H115" s="58"/>
      <c r="I115" s="61"/>
      <c r="J115" s="41">
        <f>SUM(I116)</f>
        <v>1626144433.02</v>
      </c>
    </row>
    <row r="116" spans="1:10" s="7" customFormat="1" ht="14.25" customHeight="1">
      <c r="C116" s="62"/>
      <c r="D116" s="62"/>
      <c r="E116" s="56">
        <v>4221</v>
      </c>
      <c r="F116" s="57" t="s">
        <v>81</v>
      </c>
      <c r="G116" s="58"/>
      <c r="H116" s="58"/>
      <c r="I116" s="119">
        <v>1626144433.02</v>
      </c>
      <c r="J116" s="61"/>
    </row>
    <row r="117" spans="1:10" s="7" customFormat="1" ht="14.25" customHeight="1" thickBot="1">
      <c r="C117" s="62"/>
      <c r="D117" s="62"/>
      <c r="E117" s="62"/>
      <c r="F117" s="130" t="s">
        <v>16</v>
      </c>
      <c r="G117" s="130"/>
      <c r="H117" s="130"/>
      <c r="I117" s="63">
        <f>SUM(I111:I116)</f>
        <v>3648808686.23</v>
      </c>
      <c r="J117" s="47">
        <f>SUM(J110:J115)</f>
        <v>5671472939.4400005</v>
      </c>
    </row>
    <row r="118" spans="1:10" ht="14.25" customHeight="1" thickTop="1">
      <c r="F118" s="28"/>
      <c r="G118" s="28"/>
      <c r="H118" s="28"/>
      <c r="I118" s="46"/>
      <c r="J118" s="64"/>
    </row>
    <row r="119" spans="1:10" ht="14.25" customHeight="1">
      <c r="F119" s="28"/>
      <c r="G119" s="28"/>
      <c r="H119" s="28"/>
      <c r="I119" s="46"/>
      <c r="J119" s="64"/>
    </row>
    <row r="120" spans="1:10" ht="29.25" customHeight="1">
      <c r="A120" s="9">
        <v>8</v>
      </c>
      <c r="C120" s="1"/>
      <c r="D120" s="131" t="s">
        <v>82</v>
      </c>
      <c r="E120" s="131"/>
      <c r="F120" s="131"/>
      <c r="G120" s="131"/>
      <c r="H120" s="131"/>
      <c r="I120" s="131"/>
      <c r="J120" s="131"/>
    </row>
    <row r="121" spans="1:10" ht="14.25" customHeight="1">
      <c r="C121" s="25"/>
      <c r="D121" s="25"/>
      <c r="E121" s="11" t="s">
        <v>8</v>
      </c>
      <c r="F121" s="122" t="s">
        <v>9</v>
      </c>
      <c r="G121" s="122"/>
      <c r="H121" s="122"/>
      <c r="I121" s="37" t="s">
        <v>46</v>
      </c>
      <c r="J121" s="11" t="s">
        <v>10</v>
      </c>
    </row>
    <row r="122" spans="1:10" ht="12.75">
      <c r="C122" s="25"/>
      <c r="D122" s="25"/>
      <c r="E122" s="38">
        <v>4390</v>
      </c>
      <c r="F122" s="125" t="s">
        <v>83</v>
      </c>
      <c r="G122" s="125"/>
      <c r="H122" s="125"/>
      <c r="I122" s="43">
        <f>SUM(I123)</f>
        <v>692659</v>
      </c>
      <c r="J122" s="41">
        <f>I122</f>
        <v>692659</v>
      </c>
    </row>
    <row r="123" spans="1:10" ht="14.25" customHeight="1">
      <c r="C123" s="25"/>
      <c r="D123" s="25"/>
      <c r="E123" s="13">
        <v>4399</v>
      </c>
      <c r="F123" s="42" t="s">
        <v>83</v>
      </c>
      <c r="G123" s="44"/>
      <c r="H123" s="44"/>
      <c r="I123" s="43">
        <v>692659</v>
      </c>
      <c r="J123" s="40"/>
    </row>
    <row r="124" spans="1:10" ht="14.25" customHeight="1" thickBot="1">
      <c r="F124" s="123" t="s">
        <v>16</v>
      </c>
      <c r="G124" s="123"/>
      <c r="H124" s="123"/>
      <c r="I124" s="46">
        <f>I123</f>
        <v>692659</v>
      </c>
      <c r="J124" s="47">
        <f>SUM(J122:J123)</f>
        <v>692659</v>
      </c>
    </row>
    <row r="125" spans="1:10" ht="14.25" customHeight="1" thickTop="1"/>
    <row r="126" spans="1:10" ht="14.25" customHeight="1">
      <c r="C126" s="126" t="s">
        <v>84</v>
      </c>
      <c r="D126" s="126"/>
      <c r="E126" s="126"/>
      <c r="F126" s="126"/>
      <c r="G126" s="126"/>
      <c r="H126" s="126"/>
      <c r="I126" s="126"/>
      <c r="J126" s="126"/>
    </row>
    <row r="127" spans="1:10" ht="14.25" customHeight="1">
      <c r="A127" s="9">
        <v>9</v>
      </c>
      <c r="C127" s="1"/>
      <c r="D127" s="36" t="s">
        <v>85</v>
      </c>
      <c r="E127" s="36"/>
      <c r="F127" s="36"/>
      <c r="G127" s="36"/>
      <c r="H127" s="36"/>
      <c r="I127" s="36"/>
      <c r="J127" s="36"/>
    </row>
    <row r="128" spans="1:10" ht="14.25" customHeight="1">
      <c r="C128" s="25"/>
      <c r="D128" s="25"/>
      <c r="E128" s="11" t="s">
        <v>8</v>
      </c>
      <c r="F128" s="122" t="s">
        <v>9</v>
      </c>
      <c r="G128" s="122"/>
      <c r="H128" s="122"/>
      <c r="I128" s="37" t="s">
        <v>46</v>
      </c>
      <c r="J128" s="11" t="s">
        <v>10</v>
      </c>
    </row>
    <row r="129" spans="3:10" ht="14.25" customHeight="1">
      <c r="C129" s="25"/>
      <c r="D129" s="25"/>
      <c r="E129" s="38">
        <v>5100</v>
      </c>
      <c r="F129" s="39" t="s">
        <v>86</v>
      </c>
      <c r="G129" s="44"/>
      <c r="H129" s="44"/>
      <c r="I129" s="40"/>
      <c r="J129" s="41">
        <f>SUM(I130:I132)</f>
        <v>2454613784</v>
      </c>
    </row>
    <row r="130" spans="3:10" ht="14.25" customHeight="1">
      <c r="C130" s="25"/>
      <c r="D130" s="25"/>
      <c r="E130" s="13">
        <v>5110</v>
      </c>
      <c r="F130" s="42" t="s">
        <v>87</v>
      </c>
      <c r="G130" s="44"/>
      <c r="H130" s="44"/>
      <c r="I130" s="43">
        <v>1830267328</v>
      </c>
      <c r="J130" s="65"/>
    </row>
    <row r="131" spans="3:10" ht="14.25" customHeight="1">
      <c r="C131" s="25"/>
      <c r="D131" s="25"/>
      <c r="E131" s="13">
        <v>5120</v>
      </c>
      <c r="F131" s="42" t="s">
        <v>88</v>
      </c>
      <c r="G131" s="44"/>
      <c r="H131" s="44"/>
      <c r="I131" s="43">
        <v>251871212</v>
      </c>
      <c r="J131" s="65"/>
    </row>
    <row r="132" spans="3:10" ht="14.25" customHeight="1">
      <c r="C132" s="25"/>
      <c r="D132" s="25"/>
      <c r="E132" s="13">
        <v>5130</v>
      </c>
      <c r="F132" s="42" t="s">
        <v>89</v>
      </c>
      <c r="G132" s="44"/>
      <c r="H132" s="44"/>
      <c r="I132" s="43">
        <v>372475244</v>
      </c>
      <c r="J132" s="65"/>
    </row>
    <row r="133" spans="3:10" ht="14.25" customHeight="1">
      <c r="C133" s="25"/>
      <c r="D133" s="25"/>
      <c r="E133" s="38">
        <v>5200</v>
      </c>
      <c r="F133" s="39" t="s">
        <v>90</v>
      </c>
      <c r="G133" s="44"/>
      <c r="H133" s="44"/>
      <c r="I133" s="43"/>
      <c r="J133" s="41">
        <v>0</v>
      </c>
    </row>
    <row r="134" spans="3:10" ht="14.25" customHeight="1">
      <c r="C134" s="25"/>
      <c r="D134" s="25"/>
      <c r="E134" s="13">
        <v>5210</v>
      </c>
      <c r="F134" s="42" t="s">
        <v>91</v>
      </c>
      <c r="G134" s="44"/>
      <c r="H134" s="44"/>
      <c r="I134" s="43"/>
      <c r="J134" s="65"/>
    </row>
    <row r="135" spans="3:10" ht="14.25" customHeight="1">
      <c r="C135" s="25"/>
      <c r="D135" s="25"/>
      <c r="E135" s="13">
        <v>5220</v>
      </c>
      <c r="F135" s="42" t="s">
        <v>92</v>
      </c>
      <c r="G135" s="44"/>
      <c r="H135" s="44"/>
      <c r="I135" s="43">
        <v>0</v>
      </c>
      <c r="J135" s="65"/>
    </row>
    <row r="136" spans="3:10" ht="14.25" customHeight="1">
      <c r="C136" s="25"/>
      <c r="D136" s="25"/>
      <c r="E136" s="13">
        <v>5230</v>
      </c>
      <c r="F136" s="42" t="s">
        <v>93</v>
      </c>
      <c r="G136" s="44"/>
      <c r="H136" s="44"/>
      <c r="I136" s="43">
        <v>0</v>
      </c>
      <c r="J136" s="65"/>
    </row>
    <row r="137" spans="3:10" ht="14.25" customHeight="1">
      <c r="C137" s="25"/>
      <c r="D137" s="25"/>
      <c r="E137" s="13">
        <v>5240</v>
      </c>
      <c r="F137" s="42" t="s">
        <v>94</v>
      </c>
      <c r="G137" s="44"/>
      <c r="H137" s="44"/>
      <c r="I137" s="43">
        <v>0</v>
      </c>
      <c r="J137" s="65"/>
    </row>
    <row r="138" spans="3:10" s="21" customFormat="1" ht="14.25" customHeight="1">
      <c r="C138" s="25"/>
      <c r="D138" s="25"/>
      <c r="E138" s="13">
        <v>5250</v>
      </c>
      <c r="F138" s="42" t="s">
        <v>95</v>
      </c>
      <c r="G138" s="44"/>
      <c r="H138" s="44"/>
      <c r="I138" s="43">
        <v>0</v>
      </c>
      <c r="J138" s="65"/>
    </row>
    <row r="139" spans="3:10" s="21" customFormat="1" ht="14.25" customHeight="1">
      <c r="C139" s="25"/>
      <c r="D139" s="25"/>
      <c r="E139" s="38">
        <v>5300</v>
      </c>
      <c r="F139" s="39" t="s">
        <v>96</v>
      </c>
      <c r="G139" s="44"/>
      <c r="H139" s="44"/>
      <c r="I139" s="43"/>
      <c r="J139" s="41">
        <v>0</v>
      </c>
    </row>
    <row r="140" spans="3:10" s="21" customFormat="1" ht="14.25" customHeight="1">
      <c r="C140" s="25"/>
      <c r="D140" s="25"/>
      <c r="E140" s="13">
        <v>5310</v>
      </c>
      <c r="F140" s="42" t="s">
        <v>76</v>
      </c>
      <c r="G140" s="44"/>
      <c r="H140" s="44"/>
      <c r="I140" s="43">
        <v>0</v>
      </c>
      <c r="J140" s="65"/>
    </row>
    <row r="141" spans="3:10" s="21" customFormat="1" ht="14.25" customHeight="1">
      <c r="C141" s="25"/>
      <c r="D141" s="25"/>
      <c r="E141" s="13">
        <v>5320</v>
      </c>
      <c r="F141" s="42" t="s">
        <v>77</v>
      </c>
      <c r="G141" s="44"/>
      <c r="H141" s="44"/>
      <c r="I141" s="43">
        <v>0</v>
      </c>
      <c r="J141" s="65"/>
    </row>
    <row r="142" spans="3:10" s="21" customFormat="1" ht="14.25" customHeight="1">
      <c r="C142" s="25"/>
      <c r="D142" s="25"/>
      <c r="E142" s="38">
        <v>5400</v>
      </c>
      <c r="F142" s="39" t="s">
        <v>97</v>
      </c>
      <c r="G142" s="44"/>
      <c r="H142" s="44"/>
      <c r="I142" s="43"/>
      <c r="J142" s="41">
        <v>0</v>
      </c>
    </row>
    <row r="143" spans="3:10" s="21" customFormat="1" ht="14.25" customHeight="1">
      <c r="C143" s="25"/>
      <c r="D143" s="25"/>
      <c r="E143" s="13">
        <v>5410</v>
      </c>
      <c r="F143" s="42" t="s">
        <v>98</v>
      </c>
      <c r="G143" s="44"/>
      <c r="H143" s="44"/>
      <c r="I143" s="43">
        <v>0</v>
      </c>
      <c r="J143" s="65"/>
    </row>
    <row r="144" spans="3:10" ht="14.25" customHeight="1">
      <c r="C144" s="25"/>
      <c r="D144" s="25"/>
      <c r="E144" s="13">
        <v>5430</v>
      </c>
      <c r="F144" s="42" t="s">
        <v>99</v>
      </c>
      <c r="G144" s="44"/>
      <c r="H144" s="44"/>
      <c r="I144" s="43">
        <v>0</v>
      </c>
      <c r="J144" s="65"/>
    </row>
    <row r="145" spans="1:10" s="21" customFormat="1" ht="14.25" customHeight="1">
      <c r="C145" s="25"/>
      <c r="D145" s="25"/>
      <c r="E145" s="38">
        <v>5500</v>
      </c>
      <c r="F145" s="39" t="s">
        <v>100</v>
      </c>
      <c r="G145" s="44"/>
      <c r="H145" s="44"/>
      <c r="I145" s="66"/>
      <c r="J145" s="41">
        <f>SUM(I146:I148)</f>
        <v>5398123.2300000004</v>
      </c>
    </row>
    <row r="146" spans="1:10" s="21" customFormat="1" ht="14.25" customHeight="1">
      <c r="C146" s="25"/>
      <c r="D146" s="25"/>
      <c r="E146" s="13">
        <v>5510</v>
      </c>
      <c r="F146" s="42" t="s">
        <v>101</v>
      </c>
      <c r="G146" s="44"/>
      <c r="H146" s="44"/>
      <c r="I146" s="43">
        <v>4047698.99</v>
      </c>
      <c r="J146" s="44"/>
    </row>
    <row r="147" spans="1:10" s="21" customFormat="1" ht="14.25" customHeight="1">
      <c r="C147" s="25"/>
      <c r="D147" s="25"/>
      <c r="E147" s="13">
        <v>5530</v>
      </c>
      <c r="F147" s="42" t="s">
        <v>102</v>
      </c>
      <c r="G147" s="44"/>
      <c r="H147" s="44"/>
      <c r="I147" s="43">
        <v>1350331.24</v>
      </c>
      <c r="J147" s="44"/>
    </row>
    <row r="148" spans="1:10" s="21" customFormat="1" ht="14.25" customHeight="1">
      <c r="C148" s="25"/>
      <c r="D148" s="25"/>
      <c r="E148" s="13">
        <v>5590</v>
      </c>
      <c r="F148" s="42" t="s">
        <v>103</v>
      </c>
      <c r="G148" s="44"/>
      <c r="H148" s="44"/>
      <c r="I148" s="43">
        <v>93</v>
      </c>
      <c r="J148" s="41"/>
    </row>
    <row r="149" spans="1:10" s="21" customFormat="1" ht="14.25" customHeight="1" thickBot="1">
      <c r="C149" s="25"/>
      <c r="D149" s="25"/>
      <c r="E149" s="10"/>
      <c r="F149" s="123" t="s">
        <v>16</v>
      </c>
      <c r="G149" s="123"/>
      <c r="H149" s="123"/>
      <c r="I149" s="46">
        <f>SUM(I130:I148)</f>
        <v>2460011907.2299995</v>
      </c>
      <c r="J149" s="47">
        <f>SUM(J129+J133+J139+J142+J145)</f>
        <v>2460011907.23</v>
      </c>
    </row>
    <row r="150" spans="1:10" s="21" customFormat="1" ht="14.25" customHeight="1" thickTop="1">
      <c r="C150" s="25"/>
      <c r="D150" s="25"/>
      <c r="E150" s="10"/>
      <c r="F150" s="28"/>
      <c r="G150" s="28"/>
      <c r="H150" s="28"/>
      <c r="I150" s="46"/>
      <c r="J150" s="64"/>
    </row>
    <row r="151" spans="1:10" ht="14.25" customHeight="1">
      <c r="B151" s="124" t="s">
        <v>104</v>
      </c>
      <c r="C151" s="124"/>
      <c r="D151" s="124"/>
      <c r="E151" s="124"/>
      <c r="F151" s="124"/>
      <c r="G151" s="124"/>
      <c r="H151" s="124"/>
      <c r="I151" s="124"/>
      <c r="J151" s="124"/>
    </row>
    <row r="152" spans="1:10" ht="14.25" customHeight="1">
      <c r="A152" s="9">
        <v>10</v>
      </c>
      <c r="C152" s="1"/>
      <c r="D152" s="36" t="s">
        <v>105</v>
      </c>
      <c r="E152" s="36"/>
      <c r="F152" s="36"/>
      <c r="G152" s="36"/>
      <c r="H152" s="36"/>
      <c r="I152" s="36"/>
      <c r="J152" s="36"/>
    </row>
    <row r="153" spans="1:10" ht="14.25" customHeight="1">
      <c r="C153" s="25"/>
      <c r="D153" s="25"/>
      <c r="E153" s="11" t="s">
        <v>8</v>
      </c>
      <c r="F153" s="122" t="s">
        <v>9</v>
      </c>
      <c r="G153" s="122"/>
      <c r="H153" s="122"/>
      <c r="I153" s="11" t="s">
        <v>10</v>
      </c>
    </row>
    <row r="154" spans="1:10" ht="14.25" customHeight="1">
      <c r="C154" s="25"/>
      <c r="D154" s="25"/>
      <c r="E154" s="13">
        <v>3110</v>
      </c>
      <c r="F154" s="42" t="s">
        <v>77</v>
      </c>
      <c r="G154" s="44"/>
      <c r="H154" s="44"/>
      <c r="I154" s="43">
        <v>7604846420</v>
      </c>
      <c r="J154" s="67"/>
    </row>
    <row r="155" spans="1:10" ht="14.25" customHeight="1">
      <c r="C155" s="25"/>
      <c r="D155" s="25"/>
      <c r="E155" s="13">
        <v>3120</v>
      </c>
      <c r="F155" s="42" t="s">
        <v>106</v>
      </c>
      <c r="G155" s="44"/>
      <c r="H155" s="44"/>
      <c r="I155" s="43">
        <v>27897509</v>
      </c>
      <c r="J155" s="67"/>
    </row>
    <row r="156" spans="1:10" ht="14.25" customHeight="1">
      <c r="C156" s="25"/>
      <c r="D156" s="25"/>
      <c r="E156" s="13">
        <v>3130</v>
      </c>
      <c r="F156" s="42" t="s">
        <v>107</v>
      </c>
      <c r="G156" s="44"/>
      <c r="H156" s="44"/>
      <c r="I156" s="43">
        <v>9109600.0999999996</v>
      </c>
      <c r="J156" s="67"/>
    </row>
    <row r="157" spans="1:10" ht="14.25" customHeight="1">
      <c r="C157" s="25"/>
      <c r="D157" s="25"/>
      <c r="E157" s="13">
        <v>3210</v>
      </c>
      <c r="F157" s="42" t="s">
        <v>108</v>
      </c>
      <c r="G157" s="44"/>
      <c r="H157" s="68"/>
      <c r="I157" s="43">
        <v>1196376994</v>
      </c>
      <c r="J157" s="67"/>
    </row>
    <row r="158" spans="1:10" ht="14.25" customHeight="1">
      <c r="C158" s="25"/>
      <c r="D158" s="25"/>
      <c r="E158" s="13">
        <v>3220</v>
      </c>
      <c r="F158" s="42" t="s">
        <v>109</v>
      </c>
      <c r="G158" s="44"/>
      <c r="H158" s="68"/>
      <c r="I158" s="43">
        <v>518818676</v>
      </c>
      <c r="J158" s="67"/>
    </row>
    <row r="159" spans="1:10" ht="14.25" customHeight="1">
      <c r="C159" s="25"/>
      <c r="D159" s="25"/>
      <c r="E159" s="13">
        <v>3230</v>
      </c>
      <c r="F159" s="42" t="s">
        <v>110</v>
      </c>
      <c r="G159" s="44"/>
      <c r="H159" s="68"/>
      <c r="I159" s="43">
        <v>0</v>
      </c>
      <c r="J159" s="67"/>
    </row>
    <row r="160" spans="1:10" ht="14.25" customHeight="1" thickBot="1">
      <c r="C160" s="25"/>
      <c r="D160" s="25"/>
      <c r="F160" s="123" t="s">
        <v>16</v>
      </c>
      <c r="G160" s="123"/>
      <c r="H160" s="123"/>
      <c r="I160" s="47">
        <f>SUM(I154:I159)</f>
        <v>9357049199.1000004</v>
      </c>
      <c r="J160" s="69"/>
    </row>
    <row r="161" spans="1:12" ht="14.25" customHeight="1" thickTop="1">
      <c r="C161" s="25"/>
      <c r="D161" s="25"/>
      <c r="F161" s="28"/>
      <c r="G161" s="28"/>
      <c r="H161" s="28"/>
      <c r="I161" s="64"/>
      <c r="J161" s="69"/>
    </row>
    <row r="162" spans="1:12" ht="14.25" customHeight="1">
      <c r="C162" s="25"/>
      <c r="D162" s="25"/>
      <c r="F162" s="28"/>
      <c r="G162" s="28"/>
      <c r="H162" s="28"/>
      <c r="I162" s="64"/>
      <c r="J162" s="69"/>
    </row>
    <row r="163" spans="1:12" ht="14.25" customHeight="1">
      <c r="C163" s="25"/>
      <c r="D163" s="25"/>
      <c r="F163" s="28"/>
      <c r="G163" s="28"/>
      <c r="H163" s="28"/>
      <c r="I163" s="64"/>
      <c r="J163" s="69"/>
    </row>
    <row r="164" spans="1:12" ht="14.25" customHeight="1">
      <c r="C164" s="25"/>
      <c r="D164" s="25"/>
      <c r="F164" s="18"/>
      <c r="G164" s="34"/>
      <c r="H164" s="34"/>
      <c r="I164" s="34"/>
    </row>
    <row r="165" spans="1:12" ht="14.25" customHeight="1">
      <c r="B165" s="124" t="s">
        <v>111</v>
      </c>
      <c r="C165" s="124"/>
      <c r="D165" s="124"/>
      <c r="E165" s="124"/>
      <c r="F165" s="124"/>
      <c r="G165" s="124"/>
      <c r="H165" s="124"/>
      <c r="I165" s="124"/>
      <c r="J165" s="124"/>
    </row>
    <row r="166" spans="1:12" ht="14.25" customHeight="1">
      <c r="A166" s="9">
        <v>11</v>
      </c>
      <c r="D166" s="36" t="s">
        <v>112</v>
      </c>
      <c r="E166" s="36"/>
      <c r="F166" s="36"/>
      <c r="G166" s="36"/>
      <c r="H166" s="36"/>
      <c r="I166" s="36"/>
      <c r="J166" s="36"/>
    </row>
    <row r="167" spans="1:12" ht="14.25" customHeight="1">
      <c r="C167" s="70"/>
      <c r="D167" s="70"/>
      <c r="E167" s="11" t="s">
        <v>8</v>
      </c>
      <c r="F167" s="122" t="s">
        <v>9</v>
      </c>
      <c r="G167" s="122"/>
      <c r="H167" s="11" t="s">
        <v>113</v>
      </c>
      <c r="I167" s="11" t="s">
        <v>114</v>
      </c>
      <c r="J167" s="11" t="s">
        <v>115</v>
      </c>
    </row>
    <row r="168" spans="1:12" ht="14.25" customHeight="1">
      <c r="C168" s="25"/>
      <c r="D168" s="25"/>
      <c r="E168" s="71">
        <v>1111</v>
      </c>
      <c r="F168" s="42" t="s">
        <v>11</v>
      </c>
      <c r="G168" s="58"/>
      <c r="H168" s="43">
        <v>0</v>
      </c>
      <c r="I168" s="43">
        <v>0</v>
      </c>
      <c r="J168" s="72">
        <v>0</v>
      </c>
    </row>
    <row r="169" spans="1:12" ht="14.25" customHeight="1">
      <c r="C169" s="25"/>
      <c r="D169" s="25"/>
      <c r="E169" s="71">
        <v>1112</v>
      </c>
      <c r="F169" s="42" t="s">
        <v>12</v>
      </c>
      <c r="G169" s="58"/>
      <c r="H169" s="43">
        <v>884822404.74000001</v>
      </c>
      <c r="I169" s="43">
        <v>1971632146</v>
      </c>
      <c r="J169" s="72">
        <v>-1086809741</v>
      </c>
      <c r="L169" s="46"/>
    </row>
    <row r="170" spans="1:12" ht="14.25" customHeight="1">
      <c r="C170" s="25"/>
      <c r="D170" s="25"/>
      <c r="E170" s="71">
        <v>1113</v>
      </c>
      <c r="F170" s="42" t="s">
        <v>116</v>
      </c>
      <c r="G170" s="58"/>
      <c r="H170" s="43">
        <v>0</v>
      </c>
      <c r="I170" s="43">
        <v>0</v>
      </c>
      <c r="J170" s="72">
        <v>0</v>
      </c>
    </row>
    <row r="171" spans="1:12" ht="14.25" customHeight="1">
      <c r="C171" s="25"/>
      <c r="D171" s="25"/>
      <c r="E171" s="71">
        <v>1114</v>
      </c>
      <c r="F171" s="42" t="s">
        <v>117</v>
      </c>
      <c r="G171" s="58"/>
      <c r="H171" s="43">
        <v>0</v>
      </c>
      <c r="I171" s="43">
        <v>0</v>
      </c>
      <c r="J171" s="72">
        <v>0</v>
      </c>
    </row>
    <row r="172" spans="1:12" ht="14.25" customHeight="1">
      <c r="C172" s="25"/>
      <c r="D172" s="25"/>
      <c r="E172" s="71">
        <v>1116</v>
      </c>
      <c r="F172" s="42" t="s">
        <v>118</v>
      </c>
      <c r="G172" s="58"/>
      <c r="H172" s="43">
        <v>0</v>
      </c>
      <c r="I172" s="43">
        <v>0</v>
      </c>
      <c r="J172" s="72">
        <v>0</v>
      </c>
    </row>
    <row r="173" spans="1:12" ht="14.25" customHeight="1" thickBot="1">
      <c r="C173" s="25"/>
      <c r="D173" s="25"/>
      <c r="F173" s="73" t="s">
        <v>16</v>
      </c>
      <c r="G173" s="74"/>
      <c r="H173" s="47">
        <v>884822404.74000001</v>
      </c>
      <c r="I173" s="47">
        <f>SUM(I168:I172)</f>
        <v>1971632146</v>
      </c>
      <c r="J173" s="47">
        <f>SUM(J168:J172)</f>
        <v>-1086809741</v>
      </c>
    </row>
    <row r="174" spans="1:12" ht="14.25" customHeight="1" thickTop="1">
      <c r="G174" s="75"/>
      <c r="H174" s="75"/>
      <c r="I174" s="75"/>
      <c r="J174" s="7"/>
    </row>
    <row r="175" spans="1:12" ht="14.25" customHeight="1">
      <c r="A175" s="9">
        <v>12</v>
      </c>
      <c r="D175" s="36" t="s">
        <v>119</v>
      </c>
      <c r="E175" s="36"/>
      <c r="F175" s="36"/>
      <c r="G175" s="36"/>
      <c r="H175" s="36"/>
      <c r="I175" s="36"/>
      <c r="J175" s="36"/>
    </row>
    <row r="176" spans="1:12" ht="14.25" customHeight="1">
      <c r="C176" s="70"/>
      <c r="D176" s="70"/>
      <c r="E176" s="11" t="s">
        <v>8</v>
      </c>
      <c r="F176" s="122" t="s">
        <v>9</v>
      </c>
      <c r="G176" s="122"/>
      <c r="H176" s="122"/>
      <c r="I176" s="37" t="s">
        <v>46</v>
      </c>
      <c r="J176" s="11" t="s">
        <v>10</v>
      </c>
    </row>
    <row r="177" spans="3:10" s="27" customFormat="1" ht="14.25" customHeight="1">
      <c r="C177" s="25"/>
      <c r="D177" s="25"/>
      <c r="E177" s="38">
        <v>1230</v>
      </c>
      <c r="F177" s="76" t="s">
        <v>120</v>
      </c>
      <c r="G177" s="39"/>
      <c r="H177" s="39"/>
      <c r="I177" s="39"/>
      <c r="J177" s="41">
        <f>SUM(I178:I181)</f>
        <v>5790814634.7699995</v>
      </c>
    </row>
    <row r="178" spans="3:10" ht="14.25" customHeight="1">
      <c r="C178" s="25"/>
      <c r="D178" s="25"/>
      <c r="E178" s="13">
        <v>1231</v>
      </c>
      <c r="F178" s="33" t="s">
        <v>121</v>
      </c>
      <c r="G178" s="44"/>
      <c r="H178" s="44"/>
      <c r="I178" s="43">
        <v>1062000</v>
      </c>
      <c r="J178" s="42"/>
    </row>
    <row r="179" spans="3:10" ht="14.25" customHeight="1">
      <c r="C179" s="25"/>
      <c r="D179" s="25"/>
      <c r="E179" s="13">
        <v>1233</v>
      </c>
      <c r="F179" s="33" t="s">
        <v>122</v>
      </c>
      <c r="G179" s="44"/>
      <c r="H179" s="44"/>
      <c r="I179" s="43">
        <v>517082568.24000001</v>
      </c>
      <c r="J179" s="42"/>
    </row>
    <row r="180" spans="3:10" ht="14.25" customHeight="1">
      <c r="C180" s="25"/>
      <c r="D180" s="25"/>
      <c r="E180" s="13">
        <v>1235</v>
      </c>
      <c r="F180" s="33" t="s">
        <v>123</v>
      </c>
      <c r="G180" s="44"/>
      <c r="H180" s="44"/>
      <c r="I180" s="43">
        <v>16578046.949999999</v>
      </c>
      <c r="J180" s="42"/>
    </row>
    <row r="181" spans="3:10" ht="14.25" customHeight="1">
      <c r="C181" s="25"/>
      <c r="D181" s="25"/>
      <c r="E181" s="13">
        <v>1236</v>
      </c>
      <c r="F181" s="33" t="s">
        <v>124</v>
      </c>
      <c r="G181" s="44"/>
      <c r="H181" s="44"/>
      <c r="I181" s="43">
        <v>5256092019.5799999</v>
      </c>
      <c r="J181" s="42"/>
    </row>
    <row r="182" spans="3:10" s="27" customFormat="1" ht="14.25" customHeight="1">
      <c r="C182" s="25"/>
      <c r="D182" s="25"/>
      <c r="E182" s="38">
        <v>1240</v>
      </c>
      <c r="F182" s="76" t="s">
        <v>125</v>
      </c>
      <c r="G182" s="39"/>
      <c r="H182" s="39"/>
      <c r="I182" s="39"/>
      <c r="J182" s="41">
        <f>SUM(I183:I189)</f>
        <v>4176225907.5200005</v>
      </c>
    </row>
    <row r="183" spans="3:10" ht="14.25" customHeight="1">
      <c r="C183" s="25"/>
      <c r="D183" s="25"/>
      <c r="E183" s="13">
        <v>1241</v>
      </c>
      <c r="F183" s="33" t="s">
        <v>126</v>
      </c>
      <c r="G183" s="44"/>
      <c r="H183" s="44"/>
      <c r="I183" s="43">
        <v>533215978.75999999</v>
      </c>
      <c r="J183" s="42"/>
    </row>
    <row r="184" spans="3:10" ht="14.25" customHeight="1">
      <c r="C184" s="25"/>
      <c r="D184" s="25"/>
      <c r="E184" s="13">
        <v>1242</v>
      </c>
      <c r="F184" s="33" t="s">
        <v>127</v>
      </c>
      <c r="G184" s="44"/>
      <c r="H184" s="44"/>
      <c r="I184" s="43">
        <v>17507563.079999998</v>
      </c>
      <c r="J184" s="42"/>
    </row>
    <row r="185" spans="3:10" ht="14.25" customHeight="1">
      <c r="C185" s="25"/>
      <c r="D185" s="25"/>
      <c r="E185" s="13">
        <v>1243</v>
      </c>
      <c r="F185" s="33" t="s">
        <v>128</v>
      </c>
      <c r="G185" s="44"/>
      <c r="H185" s="44"/>
      <c r="I185" s="43">
        <v>3090303047.1999998</v>
      </c>
      <c r="J185" s="42"/>
    </row>
    <row r="186" spans="3:10" ht="14.25" customHeight="1">
      <c r="C186" s="25"/>
      <c r="D186" s="25"/>
      <c r="E186" s="13">
        <v>1244</v>
      </c>
      <c r="F186" s="33" t="s">
        <v>129</v>
      </c>
      <c r="G186" s="44"/>
      <c r="H186" s="44"/>
      <c r="I186" s="43">
        <v>316434331.31999999</v>
      </c>
      <c r="J186" s="42"/>
    </row>
    <row r="187" spans="3:10" ht="14.25" customHeight="1">
      <c r="C187" s="25"/>
      <c r="D187" s="25"/>
      <c r="E187" s="13">
        <v>1245</v>
      </c>
      <c r="F187" s="33" t="s">
        <v>130</v>
      </c>
      <c r="G187" s="44"/>
      <c r="H187" s="44"/>
      <c r="I187" s="43">
        <v>1136995.53</v>
      </c>
      <c r="J187" s="42"/>
    </row>
    <row r="188" spans="3:10" ht="14.25" customHeight="1">
      <c r="C188" s="25"/>
      <c r="D188" s="25"/>
      <c r="E188" s="13">
        <v>1246</v>
      </c>
      <c r="F188" s="33" t="s">
        <v>131</v>
      </c>
      <c r="G188" s="44"/>
      <c r="H188" s="44"/>
      <c r="I188" s="43">
        <v>217547138.06999999</v>
      </c>
      <c r="J188" s="42"/>
    </row>
    <row r="189" spans="3:10" ht="14.25" customHeight="1">
      <c r="C189" s="25"/>
      <c r="D189" s="25"/>
      <c r="E189" s="13">
        <v>1247</v>
      </c>
      <c r="F189" s="33" t="s">
        <v>132</v>
      </c>
      <c r="G189" s="44"/>
      <c r="H189" s="44"/>
      <c r="I189" s="43">
        <v>80853.56</v>
      </c>
      <c r="J189" s="42"/>
    </row>
    <row r="190" spans="3:10" ht="14.25" customHeight="1">
      <c r="C190" s="25"/>
      <c r="D190" s="25"/>
      <c r="E190" s="38">
        <v>1250</v>
      </c>
      <c r="F190" s="76" t="s">
        <v>133</v>
      </c>
      <c r="G190" s="44"/>
      <c r="H190" s="44"/>
      <c r="I190" s="44"/>
      <c r="J190" s="41">
        <v>0</v>
      </c>
    </row>
    <row r="191" spans="3:10" ht="14.25" customHeight="1">
      <c r="C191" s="25"/>
      <c r="D191" s="25"/>
      <c r="E191" s="13">
        <v>1251</v>
      </c>
      <c r="F191" s="33" t="s">
        <v>38</v>
      </c>
      <c r="G191" s="44"/>
      <c r="H191" s="44"/>
      <c r="I191" s="43">
        <v>0</v>
      </c>
      <c r="J191" s="42"/>
    </row>
    <row r="192" spans="3:10" ht="14.25" customHeight="1">
      <c r="C192" s="25"/>
      <c r="D192" s="25"/>
      <c r="E192" s="13">
        <v>1254</v>
      </c>
      <c r="F192" s="33" t="s">
        <v>39</v>
      </c>
      <c r="G192" s="44"/>
      <c r="H192" s="44"/>
      <c r="I192" s="43">
        <v>0</v>
      </c>
      <c r="J192" s="42"/>
    </row>
    <row r="193" spans="3:10" ht="14.25" customHeight="1" thickBot="1">
      <c r="C193" s="25"/>
      <c r="D193" s="25"/>
      <c r="F193" s="123" t="s">
        <v>16</v>
      </c>
      <c r="G193" s="123"/>
      <c r="H193" s="123"/>
      <c r="J193" s="47">
        <f>SUM(J177:J190)</f>
        <v>9967040542.2900009</v>
      </c>
    </row>
    <row r="194" spans="3:10" ht="14.25" customHeight="1" thickTop="1">
      <c r="C194" s="25"/>
      <c r="D194" s="25"/>
      <c r="F194" s="28"/>
      <c r="G194" s="28"/>
      <c r="H194" s="28"/>
      <c r="J194" s="64"/>
    </row>
    <row r="195" spans="3:10" ht="14.25" customHeight="1">
      <c r="C195" s="25"/>
      <c r="D195" s="25"/>
      <c r="F195" s="28"/>
      <c r="G195" s="28"/>
      <c r="H195" s="28"/>
      <c r="J195" s="64"/>
    </row>
    <row r="197" spans="3:10" ht="14.25" customHeight="1">
      <c r="C197" s="70"/>
      <c r="D197" s="36" t="s">
        <v>134</v>
      </c>
      <c r="E197" s="36"/>
      <c r="F197" s="36"/>
      <c r="G197" s="36"/>
      <c r="H197" s="36"/>
      <c r="I197" s="36"/>
      <c r="J197" s="36"/>
    </row>
    <row r="198" spans="3:10" ht="14.25" customHeight="1">
      <c r="C198" s="70"/>
      <c r="D198" s="70"/>
      <c r="E198" s="11" t="s">
        <v>8</v>
      </c>
      <c r="F198" s="77" t="s">
        <v>9</v>
      </c>
      <c r="G198" s="77"/>
      <c r="H198" s="11" t="s">
        <v>135</v>
      </c>
      <c r="I198" s="11" t="s">
        <v>136</v>
      </c>
      <c r="J198" s="11" t="s">
        <v>115</v>
      </c>
    </row>
    <row r="199" spans="3:10" ht="14.25" customHeight="1">
      <c r="C199" s="25"/>
      <c r="D199" s="25"/>
      <c r="E199" s="78">
        <v>5500</v>
      </c>
      <c r="F199" s="79" t="s">
        <v>137</v>
      </c>
      <c r="G199" s="80"/>
      <c r="H199" s="81">
        <v>224719436.31999999</v>
      </c>
      <c r="I199" s="81">
        <v>5398123.6600000001</v>
      </c>
      <c r="J199" s="81">
        <f>H199-I199</f>
        <v>219321312.66</v>
      </c>
    </row>
    <row r="200" spans="3:10" ht="14.25" customHeight="1">
      <c r="C200" s="25"/>
      <c r="D200" s="25"/>
      <c r="E200" s="82">
        <v>5510</v>
      </c>
      <c r="F200" s="83" t="s">
        <v>138</v>
      </c>
      <c r="G200" s="80"/>
      <c r="H200" s="120">
        <v>270947735.00999999</v>
      </c>
      <c r="I200" s="120">
        <v>4047698.99</v>
      </c>
      <c r="J200" s="84">
        <f>H200-I200</f>
        <v>266900036.01999998</v>
      </c>
    </row>
    <row r="201" spans="3:10" ht="14.25" customHeight="1">
      <c r="C201" s="25"/>
      <c r="D201" s="25"/>
      <c r="E201" s="82">
        <v>5520</v>
      </c>
      <c r="F201" s="83" t="s">
        <v>139</v>
      </c>
      <c r="G201" s="80"/>
      <c r="H201" s="84">
        <v>0</v>
      </c>
      <c r="I201" s="84">
        <v>0</v>
      </c>
      <c r="J201" s="84">
        <v>0</v>
      </c>
    </row>
    <row r="202" spans="3:10" ht="14.25" customHeight="1">
      <c r="C202" s="25"/>
      <c r="D202" s="25"/>
      <c r="E202" s="82">
        <v>5530</v>
      </c>
      <c r="F202" s="83" t="s">
        <v>140</v>
      </c>
      <c r="G202" s="80"/>
      <c r="H202" s="120">
        <v>-46228289.829999998</v>
      </c>
      <c r="I202" s="120">
        <v>1350331.24</v>
      </c>
      <c r="J202" s="84">
        <f>H202-I202</f>
        <v>-47578621.07</v>
      </c>
    </row>
    <row r="203" spans="3:10" ht="14.25" customHeight="1">
      <c r="C203" s="25"/>
      <c r="D203" s="25"/>
      <c r="E203" s="82">
        <v>5540</v>
      </c>
      <c r="F203" s="83" t="s">
        <v>141</v>
      </c>
      <c r="G203" s="80"/>
      <c r="H203" s="84">
        <v>0</v>
      </c>
      <c r="I203" s="84">
        <v>0</v>
      </c>
      <c r="J203" s="84">
        <v>0</v>
      </c>
    </row>
    <row r="204" spans="3:10" ht="14.25" customHeight="1">
      <c r="C204" s="25"/>
      <c r="D204" s="25"/>
      <c r="E204" s="82">
        <v>5550</v>
      </c>
      <c r="F204" s="83" t="s">
        <v>142</v>
      </c>
      <c r="G204" s="80"/>
      <c r="H204" s="84">
        <v>0</v>
      </c>
      <c r="I204" s="84">
        <v>0</v>
      </c>
      <c r="J204" s="84">
        <v>0</v>
      </c>
    </row>
    <row r="205" spans="3:10" ht="14.25" customHeight="1">
      <c r="C205" s="25"/>
      <c r="D205" s="25"/>
      <c r="E205" s="82">
        <v>5590</v>
      </c>
      <c r="F205" s="83" t="s">
        <v>143</v>
      </c>
      <c r="G205" s="80"/>
      <c r="H205" s="120">
        <v>-8.86</v>
      </c>
      <c r="I205" s="120">
        <v>93.43</v>
      </c>
      <c r="J205" s="84">
        <f>H205-I205</f>
        <v>-102.29</v>
      </c>
    </row>
    <row r="206" spans="3:10" ht="14.25" customHeight="1">
      <c r="C206" s="25"/>
      <c r="D206" s="25"/>
      <c r="E206" s="78">
        <v>5600</v>
      </c>
      <c r="F206" s="79" t="s">
        <v>144</v>
      </c>
      <c r="G206" s="80"/>
      <c r="H206" s="81">
        <v>0</v>
      </c>
      <c r="I206" s="81">
        <v>0</v>
      </c>
      <c r="J206" s="81">
        <v>0</v>
      </c>
    </row>
    <row r="207" spans="3:10" ht="14.25" customHeight="1">
      <c r="C207" s="25"/>
      <c r="D207" s="25"/>
      <c r="E207" s="82">
        <v>5610</v>
      </c>
      <c r="F207" s="83" t="s">
        <v>145</v>
      </c>
      <c r="G207" s="80"/>
      <c r="H207" s="84">
        <v>0</v>
      </c>
      <c r="I207" s="84">
        <v>0</v>
      </c>
      <c r="J207" s="84">
        <v>0</v>
      </c>
    </row>
    <row r="208" spans="3:10" ht="14.25" customHeight="1" thickBot="1">
      <c r="C208" s="25"/>
      <c r="D208" s="25"/>
      <c r="F208" s="85" t="s">
        <v>16</v>
      </c>
      <c r="G208" s="85"/>
      <c r="H208" s="47">
        <f>SUM(H199:H207)</f>
        <v>449438872.63999999</v>
      </c>
      <c r="I208" s="47">
        <f>SUM(I199:I207)</f>
        <v>10796247.32</v>
      </c>
      <c r="J208" s="47">
        <f>H208-I208</f>
        <v>438642625.31999999</v>
      </c>
    </row>
    <row r="209" spans="3:10" ht="14.25" customHeight="1" thickTop="1"/>
    <row r="210" spans="3:10" ht="14.25" customHeight="1">
      <c r="C210" s="1"/>
      <c r="D210" s="36" t="s">
        <v>146</v>
      </c>
      <c r="E210" s="36"/>
      <c r="F210" s="36"/>
      <c r="G210" s="36"/>
      <c r="H210" s="36"/>
      <c r="I210" s="36"/>
      <c r="J210" s="36"/>
    </row>
    <row r="211" spans="3:10" s="7" customFormat="1" ht="14.25" customHeight="1">
      <c r="D211" s="74"/>
      <c r="E211" s="74"/>
      <c r="F211" s="74"/>
      <c r="G211" s="74"/>
      <c r="H211" s="74"/>
      <c r="I211" s="74"/>
      <c r="J211" s="74"/>
    </row>
    <row r="212" spans="3:10" s="7" customFormat="1" ht="14.25" customHeight="1">
      <c r="D212" s="74"/>
      <c r="E212" s="74"/>
      <c r="F212" s="74"/>
      <c r="G212" s="74"/>
      <c r="H212" s="74"/>
      <c r="I212" s="74"/>
      <c r="J212" s="74"/>
    </row>
    <row r="213" spans="3:10" ht="14.25" customHeight="1">
      <c r="C213" s="23"/>
      <c r="D213" s="23"/>
      <c r="E213" s="121" t="s">
        <v>147</v>
      </c>
      <c r="F213" s="121"/>
      <c r="G213" s="121"/>
      <c r="H213" s="121"/>
      <c r="I213" s="86" t="s">
        <v>46</v>
      </c>
      <c r="J213" s="86" t="s">
        <v>10</v>
      </c>
    </row>
    <row r="214" spans="3:10" s="7" customFormat="1" ht="14.25" customHeight="1">
      <c r="C214" s="87"/>
      <c r="D214" s="87"/>
      <c r="E214" s="87"/>
      <c r="F214" s="87"/>
      <c r="H214" s="87"/>
      <c r="I214" s="87"/>
      <c r="J214" s="87"/>
    </row>
    <row r="215" spans="3:10" s="7" customFormat="1" ht="14.25" customHeight="1">
      <c r="C215" s="88"/>
      <c r="D215" s="88"/>
      <c r="E215" s="89" t="s">
        <v>148</v>
      </c>
      <c r="F215" s="55"/>
      <c r="G215" s="57"/>
      <c r="H215" s="90"/>
      <c r="I215" s="90"/>
      <c r="J215" s="90">
        <v>3676920704.6900001</v>
      </c>
    </row>
    <row r="216" spans="3:10" s="7" customFormat="1" ht="14.25" customHeight="1">
      <c r="C216" s="62"/>
      <c r="D216" s="62"/>
      <c r="E216" s="89" t="s">
        <v>149</v>
      </c>
      <c r="F216" s="91"/>
      <c r="G216" s="57"/>
      <c r="H216" s="57"/>
      <c r="I216" s="90">
        <f>SUM(I217:I221)</f>
        <v>692658.8</v>
      </c>
      <c r="J216" s="92"/>
    </row>
    <row r="217" spans="3:10" s="7" customFormat="1" ht="14.25" customHeight="1">
      <c r="E217" s="93">
        <v>2.1</v>
      </c>
      <c r="F217" s="57" t="s">
        <v>150</v>
      </c>
      <c r="G217" s="57"/>
      <c r="H217" s="57"/>
      <c r="I217" s="92">
        <v>0</v>
      </c>
      <c r="J217" s="92"/>
    </row>
    <row r="218" spans="3:10" s="7" customFormat="1" ht="14.25" customHeight="1">
      <c r="E218" s="93">
        <v>2.2000000000000002</v>
      </c>
      <c r="F218" s="57" t="s">
        <v>151</v>
      </c>
      <c r="G218" s="57"/>
      <c r="H218" s="57"/>
      <c r="I218" s="92">
        <v>0</v>
      </c>
      <c r="J218" s="92"/>
    </row>
    <row r="219" spans="3:10" s="7" customFormat="1" ht="14.25" customHeight="1">
      <c r="E219" s="93">
        <v>2.2999999999999998</v>
      </c>
      <c r="F219" s="57" t="s">
        <v>152</v>
      </c>
      <c r="G219" s="57"/>
      <c r="H219" s="57"/>
      <c r="I219" s="92">
        <v>0</v>
      </c>
      <c r="J219" s="92"/>
    </row>
    <row r="220" spans="3:10" s="7" customFormat="1" ht="14.25" customHeight="1">
      <c r="E220" s="93">
        <v>2.4</v>
      </c>
      <c r="F220" s="57" t="s">
        <v>153</v>
      </c>
      <c r="G220" s="57"/>
      <c r="H220" s="57"/>
      <c r="I220" s="92">
        <v>0</v>
      </c>
      <c r="J220" s="92"/>
    </row>
    <row r="221" spans="3:10" s="7" customFormat="1" ht="14.25" customHeight="1">
      <c r="E221" s="93">
        <v>2.5</v>
      </c>
      <c r="F221" s="91" t="s">
        <v>83</v>
      </c>
      <c r="G221" s="57"/>
      <c r="H221" s="57"/>
      <c r="I221" s="92">
        <v>692658.8</v>
      </c>
      <c r="J221" s="92"/>
    </row>
    <row r="222" spans="3:10" s="7" customFormat="1" ht="14.25" customHeight="1">
      <c r="E222" s="93">
        <v>2.6</v>
      </c>
      <c r="F222" s="91" t="s">
        <v>154</v>
      </c>
      <c r="G222" s="57"/>
      <c r="H222" s="57"/>
      <c r="I222" s="92">
        <v>0</v>
      </c>
      <c r="J222" s="92"/>
    </row>
    <row r="223" spans="3:10" s="7" customFormat="1" ht="14.25" customHeight="1">
      <c r="C223" s="94"/>
      <c r="D223" s="94"/>
      <c r="E223" s="89" t="s">
        <v>155</v>
      </c>
      <c r="F223" s="56"/>
      <c r="G223" s="57"/>
      <c r="H223" s="92"/>
      <c r="I223" s="90">
        <f>SUM(I226)</f>
        <v>20531802.489999998</v>
      </c>
      <c r="J223" s="92"/>
    </row>
    <row r="224" spans="3:10" s="7" customFormat="1" ht="14.25" customHeight="1">
      <c r="E224" s="56">
        <v>3.1</v>
      </c>
      <c r="F224" s="91" t="s">
        <v>156</v>
      </c>
      <c r="G224" s="57"/>
      <c r="H224" s="57"/>
      <c r="I224" s="92">
        <v>0</v>
      </c>
      <c r="J224" s="92"/>
    </row>
    <row r="225" spans="3:12" s="7" customFormat="1" ht="14.25" customHeight="1">
      <c r="E225" s="56">
        <v>3.2</v>
      </c>
      <c r="F225" s="91" t="s">
        <v>157</v>
      </c>
      <c r="G225" s="57"/>
      <c r="H225" s="57"/>
      <c r="I225" s="92">
        <v>0</v>
      </c>
      <c r="J225" s="92"/>
    </row>
    <row r="226" spans="3:12" s="7" customFormat="1" ht="14.25" customHeight="1">
      <c r="E226" s="56">
        <v>3.3</v>
      </c>
      <c r="F226" s="91" t="s">
        <v>158</v>
      </c>
      <c r="G226" s="57"/>
      <c r="H226" s="57"/>
      <c r="I226" s="92">
        <v>20531802.489999998</v>
      </c>
      <c r="J226" s="92"/>
    </row>
    <row r="227" spans="3:12" s="7" customFormat="1" ht="14.25" customHeight="1">
      <c r="C227" s="95"/>
      <c r="D227" s="95"/>
      <c r="E227" s="89" t="s">
        <v>159</v>
      </c>
      <c r="F227" s="55"/>
      <c r="G227" s="57"/>
      <c r="H227" s="90"/>
      <c r="I227" s="90"/>
      <c r="J227" s="90">
        <v>3657081561</v>
      </c>
      <c r="L227" s="96"/>
    </row>
    <row r="228" spans="3:12" s="7" customFormat="1" ht="14.25" customHeight="1">
      <c r="C228" s="95"/>
      <c r="D228" s="95"/>
      <c r="E228" s="97"/>
      <c r="F228" s="98"/>
      <c r="G228" s="99"/>
      <c r="H228" s="100"/>
      <c r="I228" s="100"/>
      <c r="J228" s="100"/>
      <c r="L228" s="101"/>
    </row>
    <row r="229" spans="3:12" s="7" customFormat="1" ht="14.25" customHeight="1">
      <c r="D229" s="36" t="s">
        <v>160</v>
      </c>
      <c r="E229" s="36"/>
      <c r="F229" s="36"/>
      <c r="G229" s="36"/>
      <c r="H229" s="36"/>
      <c r="I229" s="36"/>
      <c r="J229" s="102"/>
    </row>
    <row r="230" spans="3:12" s="7" customFormat="1" ht="14.25" customHeight="1">
      <c r="C230" s="87"/>
      <c r="D230" s="87"/>
      <c r="E230" s="122" t="s">
        <v>147</v>
      </c>
      <c r="F230" s="122"/>
      <c r="G230" s="122"/>
      <c r="H230" s="122"/>
      <c r="I230" s="86" t="s">
        <v>46</v>
      </c>
      <c r="J230" s="86" t="s">
        <v>10</v>
      </c>
    </row>
    <row r="231" spans="3:12" s="7" customFormat="1" ht="14.25" customHeight="1">
      <c r="E231" s="89" t="s">
        <v>161</v>
      </c>
      <c r="F231" s="57"/>
      <c r="G231" s="57"/>
      <c r="H231" s="103"/>
      <c r="I231" s="104"/>
      <c r="J231" s="90">
        <v>2463449173.0300002</v>
      </c>
    </row>
    <row r="232" spans="3:12" s="7" customFormat="1" ht="14.25" customHeight="1">
      <c r="C232" s="99"/>
      <c r="D232" s="99"/>
      <c r="E232" s="89" t="s">
        <v>162</v>
      </c>
      <c r="F232" s="57"/>
      <c r="G232" s="57"/>
      <c r="H232" s="103"/>
      <c r="I232" s="90">
        <f>SUM(I233:I253)</f>
        <v>11701550.91</v>
      </c>
      <c r="J232" s="105"/>
      <c r="L232" s="106"/>
    </row>
    <row r="233" spans="3:12" s="7" customFormat="1" ht="14.25" customHeight="1">
      <c r="C233" s="99"/>
      <c r="D233" s="99"/>
      <c r="E233" s="107">
        <v>2.1</v>
      </c>
      <c r="F233" s="108" t="s">
        <v>163</v>
      </c>
      <c r="G233" s="108"/>
      <c r="H233" s="108"/>
      <c r="I233" s="92">
        <v>0</v>
      </c>
      <c r="J233" s="109"/>
    </row>
    <row r="234" spans="3:12" s="7" customFormat="1" ht="14.25" customHeight="1">
      <c r="C234" s="99"/>
      <c r="D234" s="99"/>
      <c r="E234" s="107">
        <v>2.2000000000000002</v>
      </c>
      <c r="F234" s="108" t="s">
        <v>88</v>
      </c>
      <c r="G234" s="108"/>
      <c r="H234" s="108"/>
      <c r="I234" s="92">
        <v>0</v>
      </c>
      <c r="J234" s="104"/>
    </row>
    <row r="235" spans="3:12" s="7" customFormat="1" ht="14.25" customHeight="1">
      <c r="C235" s="99"/>
      <c r="D235" s="99"/>
      <c r="E235" s="107">
        <v>2.2999999999999998</v>
      </c>
      <c r="F235" s="108" t="s">
        <v>126</v>
      </c>
      <c r="G235" s="108"/>
      <c r="H235" s="108"/>
      <c r="I235" s="92">
        <v>45588</v>
      </c>
      <c r="J235" s="104"/>
    </row>
    <row r="236" spans="3:12" s="7" customFormat="1" ht="14.25" customHeight="1">
      <c r="C236" s="99"/>
      <c r="D236" s="99"/>
      <c r="E236" s="107">
        <v>2.4</v>
      </c>
      <c r="F236" s="108" t="s">
        <v>127</v>
      </c>
      <c r="G236" s="108"/>
      <c r="H236" s="108"/>
      <c r="I236" s="92">
        <v>0</v>
      </c>
      <c r="J236" s="104"/>
    </row>
    <row r="237" spans="3:12" s="7" customFormat="1" ht="14.25" customHeight="1">
      <c r="C237" s="99"/>
      <c r="D237" s="99"/>
      <c r="E237" s="107">
        <v>2.5</v>
      </c>
      <c r="F237" s="108" t="s">
        <v>128</v>
      </c>
      <c r="G237" s="108"/>
      <c r="H237" s="108"/>
      <c r="I237" s="92">
        <v>0</v>
      </c>
      <c r="J237" s="104"/>
    </row>
    <row r="238" spans="3:12" s="7" customFormat="1" ht="14.25" customHeight="1">
      <c r="C238" s="99"/>
      <c r="D238" s="99"/>
      <c r="E238" s="107">
        <v>2.6</v>
      </c>
      <c r="F238" s="108" t="s">
        <v>129</v>
      </c>
      <c r="G238" s="108"/>
      <c r="H238" s="108"/>
      <c r="I238" s="92">
        <v>0</v>
      </c>
      <c r="J238" s="104"/>
    </row>
    <row r="239" spans="3:12" s="7" customFormat="1" ht="14.25" customHeight="1">
      <c r="C239" s="99"/>
      <c r="D239" s="99"/>
      <c r="E239" s="107">
        <v>2.7</v>
      </c>
      <c r="F239" s="108" t="s">
        <v>130</v>
      </c>
      <c r="G239" s="108"/>
      <c r="H239" s="108"/>
      <c r="I239" s="92">
        <v>0</v>
      </c>
      <c r="J239" s="104"/>
    </row>
    <row r="240" spans="3:12" s="7" customFormat="1" ht="14.25" customHeight="1">
      <c r="C240" s="99"/>
      <c r="D240" s="99"/>
      <c r="E240" s="107">
        <v>2.8</v>
      </c>
      <c r="F240" s="108" t="s">
        <v>131</v>
      </c>
      <c r="G240" s="108"/>
      <c r="H240" s="108"/>
      <c r="I240" s="92">
        <v>828976.89</v>
      </c>
      <c r="J240" s="104"/>
    </row>
    <row r="241" spans="3:10" s="7" customFormat="1" ht="14.25" customHeight="1">
      <c r="C241" s="99"/>
      <c r="D241" s="99"/>
      <c r="E241" s="107">
        <v>2.9</v>
      </c>
      <c r="F241" s="108" t="s">
        <v>164</v>
      </c>
      <c r="G241" s="108"/>
      <c r="H241" s="108"/>
      <c r="I241" s="92">
        <v>0</v>
      </c>
      <c r="J241" s="104"/>
    </row>
    <row r="242" spans="3:10" s="7" customFormat="1" ht="14.25" customHeight="1">
      <c r="C242" s="99"/>
      <c r="D242" s="99"/>
      <c r="E242" s="107" t="s">
        <v>165</v>
      </c>
      <c r="F242" s="108" t="s">
        <v>166</v>
      </c>
      <c r="G242" s="108"/>
      <c r="H242" s="108"/>
      <c r="I242" s="92">
        <v>0</v>
      </c>
      <c r="J242" s="104"/>
    </row>
    <row r="243" spans="3:10" s="7" customFormat="1" ht="14.25" customHeight="1">
      <c r="C243" s="99"/>
      <c r="D243" s="99"/>
      <c r="E243" s="107" t="s">
        <v>167</v>
      </c>
      <c r="F243" s="108" t="s">
        <v>133</v>
      </c>
      <c r="G243" s="108"/>
      <c r="H243" s="108"/>
      <c r="I243" s="92">
        <v>0</v>
      </c>
      <c r="J243" s="104"/>
    </row>
    <row r="244" spans="3:10" s="7" customFormat="1" ht="14.25" customHeight="1">
      <c r="C244" s="99"/>
      <c r="D244" s="99"/>
      <c r="E244" s="107" t="s">
        <v>168</v>
      </c>
      <c r="F244" s="108" t="s">
        <v>169</v>
      </c>
      <c r="G244" s="108"/>
      <c r="H244" s="108"/>
      <c r="I244" s="92">
        <v>0</v>
      </c>
      <c r="J244" s="104"/>
    </row>
    <row r="245" spans="3:10" s="7" customFormat="1" ht="14.25" customHeight="1">
      <c r="C245" s="99"/>
      <c r="D245" s="99"/>
      <c r="E245" s="107" t="s">
        <v>170</v>
      </c>
      <c r="F245" s="108" t="s">
        <v>171</v>
      </c>
      <c r="G245" s="108"/>
      <c r="H245" s="108"/>
      <c r="I245" s="92">
        <v>10826986.02</v>
      </c>
      <c r="J245" s="104"/>
    </row>
    <row r="246" spans="3:10" s="7" customFormat="1" ht="14.25" customHeight="1">
      <c r="C246" s="99"/>
      <c r="D246" s="99"/>
      <c r="E246" s="107" t="s">
        <v>172</v>
      </c>
      <c r="F246" s="108" t="s">
        <v>173</v>
      </c>
      <c r="G246" s="108"/>
      <c r="H246" s="108"/>
      <c r="I246" s="92">
        <v>0</v>
      </c>
      <c r="J246" s="104"/>
    </row>
    <row r="247" spans="3:10" s="7" customFormat="1" ht="14.25" customHeight="1">
      <c r="C247" s="99"/>
      <c r="D247" s="99"/>
      <c r="E247" s="107" t="s">
        <v>174</v>
      </c>
      <c r="F247" s="108" t="s">
        <v>175</v>
      </c>
      <c r="G247" s="108"/>
      <c r="H247" s="108"/>
      <c r="I247" s="92">
        <v>0</v>
      </c>
      <c r="J247" s="104"/>
    </row>
    <row r="248" spans="3:10" s="7" customFormat="1" ht="14.25" customHeight="1">
      <c r="C248" s="99"/>
      <c r="D248" s="99"/>
      <c r="E248" s="107" t="s">
        <v>176</v>
      </c>
      <c r="F248" s="108" t="s">
        <v>177</v>
      </c>
      <c r="G248" s="108"/>
      <c r="H248" s="108"/>
      <c r="I248" s="92">
        <v>0</v>
      </c>
      <c r="J248" s="104"/>
    </row>
    <row r="249" spans="3:10" s="7" customFormat="1" ht="14.25" customHeight="1">
      <c r="C249" s="99"/>
      <c r="D249" s="99"/>
      <c r="E249" s="107" t="s">
        <v>178</v>
      </c>
      <c r="F249" s="108" t="s">
        <v>179</v>
      </c>
      <c r="G249" s="108"/>
      <c r="H249" s="108"/>
      <c r="I249" s="92">
        <v>0</v>
      </c>
      <c r="J249" s="104"/>
    </row>
    <row r="250" spans="3:10" s="7" customFormat="1" ht="14.25" customHeight="1">
      <c r="C250" s="99"/>
      <c r="D250" s="99"/>
      <c r="E250" s="107" t="s">
        <v>180</v>
      </c>
      <c r="F250" s="108" t="s">
        <v>181</v>
      </c>
      <c r="G250" s="108"/>
      <c r="H250" s="108"/>
      <c r="I250" s="92">
        <v>0</v>
      </c>
      <c r="J250" s="104"/>
    </row>
    <row r="251" spans="3:10" s="7" customFormat="1" ht="14.25" customHeight="1">
      <c r="C251" s="99"/>
      <c r="D251" s="99"/>
      <c r="E251" s="107" t="s">
        <v>182</v>
      </c>
      <c r="F251" s="108" t="s">
        <v>183</v>
      </c>
      <c r="G251" s="108"/>
      <c r="H251" s="108"/>
      <c r="I251" s="92">
        <v>0</v>
      </c>
      <c r="J251" s="104"/>
    </row>
    <row r="252" spans="3:10" s="7" customFormat="1" ht="14.25" customHeight="1">
      <c r="C252" s="99"/>
      <c r="D252" s="99"/>
      <c r="E252" s="107" t="s">
        <v>184</v>
      </c>
      <c r="F252" s="108" t="s">
        <v>185</v>
      </c>
      <c r="G252" s="108"/>
      <c r="H252" s="108"/>
      <c r="I252" s="92">
        <v>0</v>
      </c>
      <c r="J252" s="104"/>
    </row>
    <row r="253" spans="3:10" s="7" customFormat="1" ht="14.25" customHeight="1">
      <c r="C253" s="99"/>
      <c r="D253" s="99"/>
      <c r="E253" s="107" t="s">
        <v>186</v>
      </c>
      <c r="F253" s="108" t="s">
        <v>187</v>
      </c>
      <c r="G253" s="108"/>
      <c r="H253" s="108"/>
      <c r="I253" s="92">
        <v>0</v>
      </c>
      <c r="J253" s="104"/>
    </row>
    <row r="254" spans="3:10" s="7" customFormat="1" ht="14.25" customHeight="1">
      <c r="E254" s="110" t="s">
        <v>188</v>
      </c>
      <c r="F254" s="57"/>
      <c r="G254" s="57"/>
      <c r="H254" s="92"/>
      <c r="I254" s="90">
        <f>SUM(I255:I261)</f>
        <v>5398123.6600000001</v>
      </c>
      <c r="J254" s="104"/>
    </row>
    <row r="255" spans="3:10" s="7" customFormat="1" ht="14.25" customHeight="1">
      <c r="E255" s="111">
        <v>3.1</v>
      </c>
      <c r="F255" s="108" t="s">
        <v>101</v>
      </c>
      <c r="G255" s="57"/>
      <c r="H255" s="57"/>
      <c r="I255" s="92">
        <v>4047698.99</v>
      </c>
      <c r="J255" s="104"/>
    </row>
    <row r="256" spans="3:10" s="7" customFormat="1" ht="14.25" customHeight="1">
      <c r="E256" s="111">
        <v>3.2</v>
      </c>
      <c r="F256" s="108" t="s">
        <v>139</v>
      </c>
      <c r="G256" s="57"/>
      <c r="H256" s="57"/>
      <c r="I256" s="92">
        <v>0</v>
      </c>
      <c r="J256" s="104"/>
    </row>
    <row r="257" spans="2:12" s="7" customFormat="1" ht="14.25" customHeight="1">
      <c r="E257" s="111">
        <v>3.3</v>
      </c>
      <c r="F257" s="108" t="s">
        <v>102</v>
      </c>
      <c r="G257" s="57"/>
      <c r="H257" s="57"/>
      <c r="I257" s="92">
        <v>1350331.24</v>
      </c>
      <c r="J257" s="104"/>
    </row>
    <row r="258" spans="2:12" s="7" customFormat="1" ht="14.25" customHeight="1">
      <c r="E258" s="111">
        <v>3.4</v>
      </c>
      <c r="F258" s="108" t="s">
        <v>189</v>
      </c>
      <c r="G258" s="57"/>
      <c r="H258" s="57"/>
      <c r="I258" s="92">
        <v>0</v>
      </c>
      <c r="J258" s="104"/>
    </row>
    <row r="259" spans="2:12" s="7" customFormat="1" ht="14.25" customHeight="1">
      <c r="E259" s="111">
        <v>3.5</v>
      </c>
      <c r="F259" s="108" t="s">
        <v>190</v>
      </c>
      <c r="G259" s="57"/>
      <c r="H259" s="57"/>
      <c r="I259" s="92">
        <v>0</v>
      </c>
      <c r="J259" s="104"/>
    </row>
    <row r="260" spans="2:12" s="7" customFormat="1" ht="14.25" customHeight="1">
      <c r="E260" s="111">
        <v>3.6</v>
      </c>
      <c r="F260" s="108" t="s">
        <v>103</v>
      </c>
      <c r="G260" s="57"/>
      <c r="H260" s="57"/>
      <c r="I260" s="92">
        <v>93.43</v>
      </c>
      <c r="J260" s="104"/>
    </row>
    <row r="261" spans="2:12" s="7" customFormat="1" ht="14.25" customHeight="1">
      <c r="E261" s="111">
        <v>3.7</v>
      </c>
      <c r="F261" s="108" t="s">
        <v>191</v>
      </c>
      <c r="G261" s="57"/>
      <c r="H261" s="57"/>
      <c r="I261" s="92">
        <v>0</v>
      </c>
      <c r="J261" s="105"/>
    </row>
    <row r="262" spans="2:12" s="7" customFormat="1" ht="14.25" customHeight="1">
      <c r="E262" s="112" t="s">
        <v>192</v>
      </c>
      <c r="F262" s="57"/>
      <c r="G262" s="57"/>
      <c r="H262" s="103"/>
      <c r="I262" s="104"/>
      <c r="J262" s="90">
        <v>2457145745.7800002</v>
      </c>
      <c r="L262" s="63"/>
    </row>
    <row r="263" spans="2:12" s="7" customFormat="1" ht="14.25" customHeight="1">
      <c r="E263" s="113"/>
      <c r="F263" s="99"/>
      <c r="G263" s="99"/>
      <c r="H263" s="114"/>
      <c r="I263" s="115"/>
      <c r="J263" s="100"/>
      <c r="L263" s="101"/>
    </row>
    <row r="264" spans="2:12" s="7" customFormat="1" ht="14.25" customHeight="1">
      <c r="E264" s="113"/>
      <c r="F264" s="99"/>
      <c r="G264" s="99"/>
      <c r="H264" s="114"/>
      <c r="I264" s="115"/>
      <c r="J264" s="100"/>
      <c r="L264" s="101"/>
    </row>
    <row r="265" spans="2:12" s="7" customFormat="1" ht="14.25" customHeight="1">
      <c r="E265" s="113"/>
      <c r="F265" s="99"/>
      <c r="G265" s="99"/>
      <c r="H265" s="114"/>
      <c r="I265" s="115"/>
      <c r="J265" s="100"/>
      <c r="L265" s="101"/>
    </row>
    <row r="266" spans="2:12" ht="14.25" customHeight="1">
      <c r="B266" s="3" t="s">
        <v>193</v>
      </c>
      <c r="C266" s="4"/>
      <c r="D266" s="4"/>
      <c r="E266" s="4"/>
      <c r="F266" s="4"/>
      <c r="G266" s="4"/>
      <c r="H266" s="4"/>
      <c r="I266" s="4"/>
      <c r="J266" s="116"/>
    </row>
    <row r="267" spans="2:12" ht="14.25" customHeight="1">
      <c r="C267" s="25"/>
      <c r="D267" s="36" t="s">
        <v>194</v>
      </c>
      <c r="E267" s="36"/>
      <c r="G267" s="36"/>
      <c r="H267" s="36"/>
      <c r="I267" s="36"/>
      <c r="J267" s="36"/>
    </row>
    <row r="268" spans="2:12" ht="14.25" customHeight="1">
      <c r="C268" s="25"/>
      <c r="D268" s="74"/>
      <c r="E268" s="74"/>
      <c r="F268" s="74"/>
      <c r="G268" s="74"/>
      <c r="H268" s="74"/>
      <c r="I268" s="74"/>
      <c r="J268" s="74"/>
    </row>
    <row r="269" spans="2:12" ht="14.25" customHeight="1">
      <c r="C269" s="25"/>
      <c r="D269" s="25"/>
      <c r="E269" s="11" t="s">
        <v>8</v>
      </c>
      <c r="F269" s="122" t="s">
        <v>9</v>
      </c>
      <c r="G269" s="122"/>
      <c r="H269" s="11" t="s">
        <v>135</v>
      </c>
      <c r="I269" s="11" t="s">
        <v>136</v>
      </c>
      <c r="J269" s="11" t="s">
        <v>115</v>
      </c>
    </row>
    <row r="270" spans="2:12" ht="14.25" customHeight="1">
      <c r="C270" s="25"/>
      <c r="D270" s="25"/>
      <c r="E270" s="53">
        <v>8110</v>
      </c>
      <c r="F270" s="98"/>
      <c r="G270" s="97" t="s">
        <v>195</v>
      </c>
      <c r="H270" s="53">
        <v>0</v>
      </c>
      <c r="I270" s="53">
        <v>0</v>
      </c>
      <c r="J270" s="53">
        <v>0</v>
      </c>
    </row>
    <row r="271" spans="2:12" ht="14.25" customHeight="1">
      <c r="C271" s="25"/>
      <c r="D271" s="25"/>
      <c r="E271" s="53">
        <v>8120</v>
      </c>
      <c r="F271" s="98"/>
      <c r="G271" s="97" t="s">
        <v>196</v>
      </c>
      <c r="H271" s="53">
        <v>0</v>
      </c>
      <c r="I271" s="53">
        <v>0</v>
      </c>
      <c r="J271" s="53">
        <v>0</v>
      </c>
    </row>
    <row r="272" spans="2:12" ht="14.25" customHeight="1">
      <c r="C272" s="25"/>
      <c r="D272" s="25"/>
      <c r="E272" s="53">
        <v>8130</v>
      </c>
      <c r="F272" s="98"/>
      <c r="G272" s="97" t="s">
        <v>197</v>
      </c>
      <c r="H272" s="53">
        <v>0</v>
      </c>
      <c r="I272" s="53">
        <v>0</v>
      </c>
      <c r="J272" s="53">
        <v>0</v>
      </c>
    </row>
    <row r="273" spans="2:10" ht="14.25" customHeight="1">
      <c r="C273" s="25"/>
      <c r="D273" s="25"/>
      <c r="E273" s="53">
        <v>8140</v>
      </c>
      <c r="F273" s="98"/>
      <c r="G273" s="97" t="s">
        <v>198</v>
      </c>
      <c r="H273" s="53">
        <v>0</v>
      </c>
      <c r="I273" s="53">
        <v>0</v>
      </c>
      <c r="J273" s="53">
        <v>0</v>
      </c>
    </row>
    <row r="274" spans="2:10" ht="14.25" customHeight="1">
      <c r="C274" s="25"/>
      <c r="D274" s="25"/>
      <c r="E274" s="53">
        <v>8150</v>
      </c>
      <c r="F274" s="98"/>
      <c r="G274" s="97" t="s">
        <v>199</v>
      </c>
      <c r="H274" s="53">
        <v>0</v>
      </c>
      <c r="I274" s="53">
        <v>0</v>
      </c>
      <c r="J274" s="53">
        <v>0</v>
      </c>
    </row>
    <row r="275" spans="2:10" ht="14.25" customHeight="1">
      <c r="C275" s="25"/>
      <c r="D275" s="25"/>
      <c r="E275" s="53">
        <v>8210</v>
      </c>
      <c r="F275" s="98"/>
      <c r="G275" s="97" t="s">
        <v>200</v>
      </c>
      <c r="H275" s="53">
        <v>0</v>
      </c>
      <c r="I275" s="53">
        <v>0</v>
      </c>
      <c r="J275" s="53">
        <v>0</v>
      </c>
    </row>
    <row r="276" spans="2:10" ht="14.25" customHeight="1">
      <c r="C276" s="25"/>
      <c r="D276" s="25"/>
      <c r="E276" s="53">
        <v>8220</v>
      </c>
      <c r="F276" s="98"/>
      <c r="G276" s="97" t="s">
        <v>201</v>
      </c>
      <c r="H276" s="53">
        <v>0</v>
      </c>
      <c r="I276" s="53">
        <v>0</v>
      </c>
      <c r="J276" s="53">
        <v>0</v>
      </c>
    </row>
    <row r="277" spans="2:10" ht="14.25" customHeight="1">
      <c r="C277" s="25"/>
      <c r="D277" s="25"/>
      <c r="E277" s="53">
        <v>8230</v>
      </c>
      <c r="F277" s="98"/>
      <c r="G277" s="97" t="s">
        <v>202</v>
      </c>
      <c r="H277" s="53">
        <v>0</v>
      </c>
      <c r="I277" s="53">
        <v>0</v>
      </c>
      <c r="J277" s="53">
        <v>0</v>
      </c>
    </row>
    <row r="278" spans="2:10" ht="14.25" customHeight="1">
      <c r="C278" s="25"/>
      <c r="D278" s="25"/>
      <c r="E278" s="53">
        <v>8240</v>
      </c>
      <c r="F278" s="98"/>
      <c r="G278" s="97" t="s">
        <v>203</v>
      </c>
      <c r="H278" s="53">
        <v>0</v>
      </c>
      <c r="I278" s="53">
        <v>0</v>
      </c>
      <c r="J278" s="53">
        <v>0</v>
      </c>
    </row>
    <row r="279" spans="2:10" ht="14.25" customHeight="1">
      <c r="C279" s="25"/>
      <c r="D279" s="25"/>
      <c r="E279" s="53">
        <v>8250</v>
      </c>
      <c r="F279" s="98"/>
      <c r="G279" s="97" t="s">
        <v>204</v>
      </c>
      <c r="H279" s="53">
        <v>0</v>
      </c>
      <c r="I279" s="53">
        <v>0</v>
      </c>
      <c r="J279" s="53">
        <v>0</v>
      </c>
    </row>
    <row r="280" spans="2:10" ht="14.25" customHeight="1">
      <c r="C280" s="25"/>
      <c r="D280" s="25"/>
      <c r="E280" s="53">
        <v>8260</v>
      </c>
      <c r="F280" s="98"/>
      <c r="G280" s="97" t="s">
        <v>205</v>
      </c>
      <c r="H280" s="53">
        <v>0</v>
      </c>
      <c r="I280" s="53">
        <v>0</v>
      </c>
      <c r="J280" s="53">
        <v>0</v>
      </c>
    </row>
    <row r="281" spans="2:10" ht="14.25" customHeight="1">
      <c r="C281" s="25"/>
      <c r="D281" s="25"/>
      <c r="E281" s="53">
        <v>8270</v>
      </c>
      <c r="F281" s="98"/>
      <c r="G281" s="97" t="s">
        <v>206</v>
      </c>
      <c r="H281" s="53">
        <v>0</v>
      </c>
      <c r="I281" s="53">
        <v>0</v>
      </c>
      <c r="J281" s="53">
        <v>0</v>
      </c>
    </row>
    <row r="282" spans="2:10" ht="14.25" customHeight="1" thickBot="1">
      <c r="F282" s="73" t="s">
        <v>16</v>
      </c>
      <c r="G282" s="73"/>
      <c r="H282" s="117">
        <v>0</v>
      </c>
      <c r="I282" s="117">
        <v>-9.5367431640625E-7</v>
      </c>
      <c r="J282" s="117">
        <v>-9.5367431640625E-7</v>
      </c>
    </row>
    <row r="283" spans="2:10" ht="14.25" customHeight="1" thickTop="1">
      <c r="F283" s="73"/>
      <c r="G283" s="73"/>
      <c r="H283" s="64"/>
      <c r="I283" s="64"/>
      <c r="J283" s="64"/>
    </row>
    <row r="284" spans="2:10" ht="14.25" customHeight="1">
      <c r="B284" s="118" t="s">
        <v>207</v>
      </c>
      <c r="F284" s="18"/>
      <c r="G284" s="34"/>
      <c r="H284" s="34"/>
      <c r="I284" s="34"/>
    </row>
    <row r="285" spans="2:10" ht="14.25" customHeight="1">
      <c r="B285" s="118"/>
      <c r="F285" s="18"/>
      <c r="G285" s="34"/>
      <c r="H285" s="34"/>
      <c r="I285" s="34"/>
    </row>
    <row r="286" spans="2:10" ht="14.25" customHeight="1">
      <c r="B286" s="118"/>
      <c r="F286" s="18"/>
      <c r="G286" s="34"/>
      <c r="H286" s="34"/>
      <c r="I286" s="34"/>
    </row>
  </sheetData>
  <mergeCells count="87">
    <mergeCell ref="C8:J8"/>
    <mergeCell ref="A1:J1"/>
    <mergeCell ref="A2:J2"/>
    <mergeCell ref="A3:J3"/>
    <mergeCell ref="A4:J4"/>
    <mergeCell ref="B7:J7"/>
    <mergeCell ref="F22:H22"/>
    <mergeCell ref="F10:H10"/>
    <mergeCell ref="F11:H11"/>
    <mergeCell ref="F12:H12"/>
    <mergeCell ref="F13:H13"/>
    <mergeCell ref="F14:H14"/>
    <mergeCell ref="F15:H15"/>
    <mergeCell ref="F16:H16"/>
    <mergeCell ref="D18:J18"/>
    <mergeCell ref="F19:H19"/>
    <mergeCell ref="F20:H20"/>
    <mergeCell ref="F21:H21"/>
    <mergeCell ref="D36:J36"/>
    <mergeCell ref="F23:H23"/>
    <mergeCell ref="F24:H24"/>
    <mergeCell ref="F25:H25"/>
    <mergeCell ref="F26:H26"/>
    <mergeCell ref="F27:H27"/>
    <mergeCell ref="F28:H28"/>
    <mergeCell ref="F29:H29"/>
    <mergeCell ref="D31:J31"/>
    <mergeCell ref="F32:H32"/>
    <mergeCell ref="F33:H33"/>
    <mergeCell ref="F34:H34"/>
    <mergeCell ref="F54:H54"/>
    <mergeCell ref="F37:H37"/>
    <mergeCell ref="F38:H38"/>
    <mergeCell ref="F39:H39"/>
    <mergeCell ref="D45:J45"/>
    <mergeCell ref="F46:H46"/>
    <mergeCell ref="F47:H47"/>
    <mergeCell ref="F48:H48"/>
    <mergeCell ref="F49:H49"/>
    <mergeCell ref="F50:H50"/>
    <mergeCell ref="D52:J52"/>
    <mergeCell ref="F53:H53"/>
    <mergeCell ref="F69:H69"/>
    <mergeCell ref="F55:H55"/>
    <mergeCell ref="F56:H56"/>
    <mergeCell ref="F57:H57"/>
    <mergeCell ref="F58:H58"/>
    <mergeCell ref="F59:H59"/>
    <mergeCell ref="F60:H60"/>
    <mergeCell ref="F62:H62"/>
    <mergeCell ref="C64:J64"/>
    <mergeCell ref="F66:G66"/>
    <mergeCell ref="F67:H67"/>
    <mergeCell ref="F68:H68"/>
    <mergeCell ref="F106:H106"/>
    <mergeCell ref="F70:H70"/>
    <mergeCell ref="F71:H71"/>
    <mergeCell ref="F72:H72"/>
    <mergeCell ref="F73:H73"/>
    <mergeCell ref="D75:J75"/>
    <mergeCell ref="F76:H76"/>
    <mergeCell ref="F77:H77"/>
    <mergeCell ref="F78:H78"/>
    <mergeCell ref="B84:J84"/>
    <mergeCell ref="C85:J85"/>
    <mergeCell ref="F87:H87"/>
    <mergeCell ref="B151:J151"/>
    <mergeCell ref="D108:J108"/>
    <mergeCell ref="F109:H109"/>
    <mergeCell ref="F110:H110"/>
    <mergeCell ref="F117:H117"/>
    <mergeCell ref="D120:J120"/>
    <mergeCell ref="F121:H121"/>
    <mergeCell ref="F122:H122"/>
    <mergeCell ref="F124:H124"/>
    <mergeCell ref="C126:J126"/>
    <mergeCell ref="F128:H128"/>
    <mergeCell ref="F149:H149"/>
    <mergeCell ref="E213:H213"/>
    <mergeCell ref="E230:H230"/>
    <mergeCell ref="F269:G269"/>
    <mergeCell ref="F153:H153"/>
    <mergeCell ref="F160:H160"/>
    <mergeCell ref="B165:J165"/>
    <mergeCell ref="F167:G167"/>
    <mergeCell ref="F176:H176"/>
    <mergeCell ref="F193:H193"/>
  </mergeCells>
  <dataValidations count="1">
    <dataValidation allowBlank="1" showInputMessage="1" showErrorMessage="1" prompt="Diferencia entre el saldo final y el inicial presentados." sqref="J269:J281 J198 J176 J167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PE</vt:lpstr>
      <vt:lpstr>'Notas PE'!Área_de_impresión</vt:lpstr>
      <vt:lpstr>'Notas PE'!Títulos_a_imprimir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2021-04-27T20:11:44Z</cp:lastPrinted>
  <dcterms:created xsi:type="dcterms:W3CDTF">2021-04-26T21:55:54Z</dcterms:created>
  <dcterms:modified xsi:type="dcterms:W3CDTF">2021-04-27T20:11:48Z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