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57a9ebdb2ff2403/www/saludv3/download/Financieros/"/>
    </mc:Choice>
  </mc:AlternateContent>
  <xr:revisionPtr revIDLastSave="1" documentId="13_ncr:1_{9566F92B-9208-4250-BB57-C9A7B3EB53E6}" xr6:coauthVersionLast="47" xr6:coauthVersionMax="47" xr10:uidLastSave="{49EF7E59-511D-47FA-9FDB-B21F257B43AC}"/>
  <bookViews>
    <workbookView xWindow="-120" yWindow="-120" windowWidth="29040" windowHeight="15720" xr2:uid="{00000000-000D-0000-FFFF-FFFF00000000}"/>
  </bookViews>
  <sheets>
    <sheet name="IAPPE-GTO-ISPG-IA-23" sheetId="3" r:id="rId1"/>
    <sheet name="Hoja3" sheetId="6" state="hidden" r:id="rId2"/>
    <sheet name="Hoja1" sheetId="4" state="hidden" r:id="rId3"/>
    <sheet name="Hoja2" sheetId="5" state="hidden" r:id="rId4"/>
  </sheets>
  <definedNames>
    <definedName name="_xlnm._FilterDatabase" localSheetId="2" hidden="1">Hoja1!$A$1:$E$39</definedName>
    <definedName name="_xlnm._FilterDatabase" localSheetId="1" hidden="1">Hoja3!$A$1:$C$193</definedName>
    <definedName name="_xlnm._FilterDatabase" localSheetId="0" hidden="1">'IAPPE-GTO-ISPG-IA-23'!$B$182:$D$182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2" i="3" l="1"/>
  <c r="D54" i="3" l="1"/>
  <c r="D58" i="3" l="1"/>
  <c r="D44" i="3"/>
  <c r="D119" i="3" s="1"/>
  <c r="D24" i="3"/>
  <c r="D34" i="3"/>
  <c r="D14" i="3"/>
  <c r="D6" i="3"/>
  <c r="D5" i="3" l="1"/>
  <c r="D98" i="3" s="1"/>
  <c r="D118" i="3"/>
  <c r="D117" i="3" l="1"/>
  <c r="D93" i="3"/>
  <c r="D108" i="3"/>
  <c r="D106" i="3" s="1"/>
</calcChain>
</file>

<file path=xl/sharedStrings.xml><?xml version="1.0" encoding="utf-8"?>
<sst xmlns="http://schemas.openxmlformats.org/spreadsheetml/2006/main" count="1012" uniqueCount="869">
  <si>
    <t>Total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</si>
  <si>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</si>
  <si>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</si>
  <si>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</si>
  <si>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</si>
  <si>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</si>
  <si>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</si>
  <si>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</si>
  <si>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</si>
  <si>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</si>
  <si>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</si>
  <si>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</si>
  <si>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</si>
  <si>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</si>
  <si>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</si>
  <si>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</si>
  <si>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</si>
  <si>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</si>
  <si>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</si>
  <si>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</si>
  <si>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</si>
  <si>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</si>
  <si>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</si>
  <si>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</si>
  <si>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</si>
  <si>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</si>
  <si>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</si>
  <si>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</si>
  <si>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</si>
  <si>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</si>
  <si>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</si>
  <si>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</si>
  <si>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</si>
  <si>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</si>
  <si>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</si>
  <si>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</si>
  <si>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</si>
  <si>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</si>
  <si>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</si>
  <si>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</si>
  <si>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</si>
  <si>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</si>
  <si>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</si>
  <si>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</si>
  <si>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</si>
  <si>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</si>
  <si>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</si>
  <si>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</si>
  <si>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</si>
  <si>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</si>
  <si>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Publico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</si>
  <si>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</si>
  <si>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</si>
  <si>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</si>
  <si>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</si>
  <si>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</si>
  <si>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</si>
  <si>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</si>
  <si>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</si>
  <si>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</si>
  <si>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</si>
  <si>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</si>
  <si>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</si>
  <si>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</si>
  <si>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</si>
  <si>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</si>
  <si>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</si>
  <si>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</si>
  <si>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</si>
  <si>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</si>
  <si>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</si>
  <si>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</si>
  <si>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</si>
  <si>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Fideicomiso de Desastres Naturales (Informativo)</t>
  </si>
  <si>
    <t>Clasificador por Objeto del Gasto</t>
  </si>
  <si>
    <t xml:space="preserve"> INSTITUTO DE SALUD PÚBLICA DEL ESTADO DE GUANAJUATO</t>
  </si>
  <si>
    <t>Importe</t>
  </si>
  <si>
    <t>Clasificación Administrativa</t>
  </si>
  <si>
    <t>Poder Ejecutivo</t>
  </si>
  <si>
    <t>Poder Legislativo</t>
  </si>
  <si>
    <t>Poder Judicial</t>
  </si>
  <si>
    <t>Órganos Autónomos*</t>
  </si>
  <si>
    <t>Otras Entidades Paraestatales y organismos</t>
  </si>
  <si>
    <t>Clasificación Funcional del Gasto</t>
  </si>
  <si>
    <t>Gobierno</t>
  </si>
  <si>
    <t>Desarrollo Social</t>
  </si>
  <si>
    <t>Desarrollo Económico</t>
  </si>
  <si>
    <t>Otras no clasificadas en funciones anteriores</t>
  </si>
  <si>
    <t>Clasificación por Tipo de Gasto</t>
  </si>
  <si>
    <t>Gasto Corriente</t>
  </si>
  <si>
    <t>Gasto de Capital</t>
  </si>
  <si>
    <t>Amortización de la deuda y disminución de pasivos</t>
  </si>
  <si>
    <t>Prioridades de Gasto</t>
  </si>
  <si>
    <t>Programas y Proyectos</t>
  </si>
  <si>
    <t>Los recursos proyectados corresponde principalmente para:</t>
  </si>
  <si>
    <t>Dentro de los capítulos 2000 y 3000 se destinan a los siguientes conceptos:</t>
  </si>
  <si>
    <t>En los capítulos 2000 y 3000 se distribuye en los siguientes conceptos:</t>
  </si>
  <si>
    <t>G1112</t>
  </si>
  <si>
    <t>G1113</t>
  </si>
  <si>
    <t>G1115</t>
  </si>
  <si>
    <t>G1116</t>
  </si>
  <si>
    <t>G1117</t>
  </si>
  <si>
    <t>G1120</t>
  </si>
  <si>
    <t>G2098</t>
  </si>
  <si>
    <t>G2099</t>
  </si>
  <si>
    <t>G2100</t>
  </si>
  <si>
    <t>G2101</t>
  </si>
  <si>
    <t>G2102</t>
  </si>
  <si>
    <t>G2103</t>
  </si>
  <si>
    <t>P1086</t>
  </si>
  <si>
    <t>P1089</t>
  </si>
  <si>
    <t>P1091</t>
  </si>
  <si>
    <t>P1094</t>
  </si>
  <si>
    <t>P1097</t>
  </si>
  <si>
    <t>P1101</t>
  </si>
  <si>
    <t>P1103</t>
  </si>
  <si>
    <t>P1106</t>
  </si>
  <si>
    <t>P1109</t>
  </si>
  <si>
    <t>P1110</t>
  </si>
  <si>
    <t>P1111</t>
  </si>
  <si>
    <t>P1113</t>
  </si>
  <si>
    <t>P1115</t>
  </si>
  <si>
    <t>P1117</t>
  </si>
  <si>
    <t>P1119</t>
  </si>
  <si>
    <t>P1121</t>
  </si>
  <si>
    <t>P1123</t>
  </si>
  <si>
    <t>P1125</t>
  </si>
  <si>
    <t>P1127</t>
  </si>
  <si>
    <t>P1129</t>
  </si>
  <si>
    <t>P1131</t>
  </si>
  <si>
    <t>P1133</t>
  </si>
  <si>
    <t>P1137</t>
  </si>
  <si>
    <t>P1139</t>
  </si>
  <si>
    <t>P1141</t>
  </si>
  <si>
    <t>P1143</t>
  </si>
  <si>
    <t>P1145</t>
  </si>
  <si>
    <t>P1147</t>
  </si>
  <si>
    <t>P1149</t>
  </si>
  <si>
    <t>P1151</t>
  </si>
  <si>
    <t>P1153</t>
  </si>
  <si>
    <t>P1155</t>
  </si>
  <si>
    <t>P1157</t>
  </si>
  <si>
    <t>P1159</t>
  </si>
  <si>
    <t>P1161</t>
  </si>
  <si>
    <t>P1163</t>
  </si>
  <si>
    <t>P1165</t>
  </si>
  <si>
    <t>P1167</t>
  </si>
  <si>
    <t>P1169</t>
  </si>
  <si>
    <t>P1171</t>
  </si>
  <si>
    <t>P1173</t>
  </si>
  <si>
    <t>P1177</t>
  </si>
  <si>
    <t>P1179</t>
  </si>
  <si>
    <t>P1181</t>
  </si>
  <si>
    <t>P1183</t>
  </si>
  <si>
    <t>P1185</t>
  </si>
  <si>
    <t>P1187</t>
  </si>
  <si>
    <t>P1189</t>
  </si>
  <si>
    <t>P1191</t>
  </si>
  <si>
    <t>P1193</t>
  </si>
  <si>
    <t>P1195</t>
  </si>
  <si>
    <t>P1197</t>
  </si>
  <si>
    <t>P1199</t>
  </si>
  <si>
    <t>P1201</t>
  </si>
  <si>
    <t>P1203</t>
  </si>
  <si>
    <t>P1205</t>
  </si>
  <si>
    <t>P1207</t>
  </si>
  <si>
    <t>P1210</t>
  </si>
  <si>
    <t>P1213</t>
  </si>
  <si>
    <t>P1216</t>
  </si>
  <si>
    <t>P1219</t>
  </si>
  <si>
    <t>P1222</t>
  </si>
  <si>
    <t>P1225</t>
  </si>
  <si>
    <t>P1228</t>
  </si>
  <si>
    <t>P1231</t>
  </si>
  <si>
    <t>P1234</t>
  </si>
  <si>
    <t>P1237</t>
  </si>
  <si>
    <t>P1240</t>
  </si>
  <si>
    <t>P1244</t>
  </si>
  <si>
    <t>P1248</t>
  </si>
  <si>
    <t>P1251</t>
  </si>
  <si>
    <t>P1253</t>
  </si>
  <si>
    <t>P1256</t>
  </si>
  <si>
    <t>P1260</t>
  </si>
  <si>
    <t>P1263</t>
  </si>
  <si>
    <t>P1265</t>
  </si>
  <si>
    <t>P1270</t>
  </si>
  <si>
    <t>P1273</t>
  </si>
  <si>
    <t>P1274</t>
  </si>
  <si>
    <t>P1278</t>
  </si>
  <si>
    <t>P1281</t>
  </si>
  <si>
    <t>P1284</t>
  </si>
  <si>
    <t>P1288</t>
  </si>
  <si>
    <t>P1289</t>
  </si>
  <si>
    <t>P1294</t>
  </si>
  <si>
    <t>P1295</t>
  </si>
  <si>
    <t>P1299</t>
  </si>
  <si>
    <t>P1302</t>
  </si>
  <si>
    <t>P1305</t>
  </si>
  <si>
    <t>P1308</t>
  </si>
  <si>
    <t>P1310</t>
  </si>
  <si>
    <t>P1316</t>
  </si>
  <si>
    <t>P1321</t>
  </si>
  <si>
    <t>P1324</t>
  </si>
  <si>
    <t>P1327</t>
  </si>
  <si>
    <t>P1330</t>
  </si>
  <si>
    <t>P2140</t>
  </si>
  <si>
    <t>P2151</t>
  </si>
  <si>
    <t>P2350</t>
  </si>
  <si>
    <t>P2776</t>
  </si>
  <si>
    <t>P2778</t>
  </si>
  <si>
    <t>P2779</t>
  </si>
  <si>
    <t>P2780</t>
  </si>
  <si>
    <t>P2781</t>
  </si>
  <si>
    <t>P2800</t>
  </si>
  <si>
    <t>P2801</t>
  </si>
  <si>
    <t>P2883</t>
  </si>
  <si>
    <t>P2884</t>
  </si>
  <si>
    <t>P2885</t>
  </si>
  <si>
    <t>P2886</t>
  </si>
  <si>
    <t>P2887</t>
  </si>
  <si>
    <t>P2888</t>
  </si>
  <si>
    <t>P2889</t>
  </si>
  <si>
    <t>P2890</t>
  </si>
  <si>
    <t>P2891</t>
  </si>
  <si>
    <t>P2919</t>
  </si>
  <si>
    <t>P2920</t>
  </si>
  <si>
    <t>P2921</t>
  </si>
  <si>
    <t>P2922</t>
  </si>
  <si>
    <t>P2923</t>
  </si>
  <si>
    <t>P2924</t>
  </si>
  <si>
    <t>P2925</t>
  </si>
  <si>
    <t>P2926</t>
  </si>
  <si>
    <t>P2927</t>
  </si>
  <si>
    <t>P2928</t>
  </si>
  <si>
    <t>P2929</t>
  </si>
  <si>
    <t>P2930</t>
  </si>
  <si>
    <t>P2931</t>
  </si>
  <si>
    <t>P2932</t>
  </si>
  <si>
    <t>P2933</t>
  </si>
  <si>
    <t>P2934</t>
  </si>
  <si>
    <t>P2935</t>
  </si>
  <si>
    <t>P2936</t>
  </si>
  <si>
    <t>P2937</t>
  </si>
  <si>
    <t>P2938</t>
  </si>
  <si>
    <t>P2939</t>
  </si>
  <si>
    <t>P2940</t>
  </si>
  <si>
    <t>P2941</t>
  </si>
  <si>
    <t>P2942</t>
  </si>
  <si>
    <t>P2943</t>
  </si>
  <si>
    <t>P2944</t>
  </si>
  <si>
    <t>P2945</t>
  </si>
  <si>
    <t>P2946</t>
  </si>
  <si>
    <t>P2947</t>
  </si>
  <si>
    <t>P2948</t>
  </si>
  <si>
    <t>P2949</t>
  </si>
  <si>
    <t>P2950</t>
  </si>
  <si>
    <t>P2951</t>
  </si>
  <si>
    <t>P2952</t>
  </si>
  <si>
    <t>P2954</t>
  </si>
  <si>
    <t>P2955</t>
  </si>
  <si>
    <t>P2956</t>
  </si>
  <si>
    <t>P2957</t>
  </si>
  <si>
    <t>P2958</t>
  </si>
  <si>
    <t>P2959</t>
  </si>
  <si>
    <t>P2960</t>
  </si>
  <si>
    <t>P2961</t>
  </si>
  <si>
    <t>P2964</t>
  </si>
  <si>
    <t>P2965</t>
  </si>
  <si>
    <t>P2969</t>
  </si>
  <si>
    <t>P2970</t>
  </si>
  <si>
    <t>Q0058</t>
  </si>
  <si>
    <t>Q0060</t>
  </si>
  <si>
    <t>Q1241</t>
  </si>
  <si>
    <t>Q1328</t>
  </si>
  <si>
    <t>Q1331</t>
  </si>
  <si>
    <t>Q2104</t>
  </si>
  <si>
    <t>Q2920</t>
  </si>
  <si>
    <t>Asignado</t>
  </si>
  <si>
    <t>Provisiones para Contingencias y otras Erogaciones Especiales</t>
  </si>
  <si>
    <t>Total general</t>
  </si>
  <si>
    <t>Operación del Órgano Interno de Control del Instituto de Salud Pública del Estado de Guanajuato</t>
  </si>
  <si>
    <t>Operación Administrativa de la Dirección General de Servicios de Salud</t>
  </si>
  <si>
    <t>Operación administrativa de la Dirección General de Administración</t>
  </si>
  <si>
    <t>Adquisición, almacenamiento y distribución de insumos para la salud, así como la conservación de los bienes muebles e inmuebles del ISAPEG a través de la Dirección de Recursos Materiales y Servicios Generales</t>
  </si>
  <si>
    <t>Operación y administración de la Dirección General de Recursos Humanos</t>
  </si>
  <si>
    <t>Administración de enlaces con Instituciones de los sectores Públicos y Privados</t>
  </si>
  <si>
    <t>G1344</t>
  </si>
  <si>
    <t>Servicios, mantenimiento y conservación en Unidades Centrales</t>
  </si>
  <si>
    <t>Operación y Administración del Despacho de la Dirección General del ISAPEG</t>
  </si>
  <si>
    <t>Atención de Asuntos en la Coordinación de Asuntos Jurídicos</t>
  </si>
  <si>
    <t>Operación Administrativa de la Coordinación de Comunicación Social</t>
  </si>
  <si>
    <t>Promoción, implementación y evaluación de Estrategias en Materia de Salud Pública en la Coordinación General de Salud Pública</t>
  </si>
  <si>
    <t>Promoción e Implementación de Políticas para la Administración de Recursos Humanos, Financieros y Materiales a través de la Coordinación General de Administración y Finanzas</t>
  </si>
  <si>
    <t>Planeación estratégica de la Dirección General de Planeación y Desarrollo</t>
  </si>
  <si>
    <t>Operación de la Jurisdicción Sanitaria I Guanajuato</t>
  </si>
  <si>
    <t>Operación de la Jurisdicción Sanitaria  II San Miguel de Allende</t>
  </si>
  <si>
    <t>Operación de la Jurisdicción Sanitaria  III Celaya</t>
  </si>
  <si>
    <t>Operación de la Jurisdicción Sanitaria  IV Acámbaro</t>
  </si>
  <si>
    <t>Operación de la Jurisdicción Sanitaria  V Salamanca</t>
  </si>
  <si>
    <t>Operación de la Jurisdicción Sanitaria  VI Irapuato</t>
  </si>
  <si>
    <t>Operación de la Jurisdicción Sanitaria  VII León</t>
  </si>
  <si>
    <t>Operación de la Jurisdicción Sanitaria  VIII San Francisco del Rincón</t>
  </si>
  <si>
    <t>Operación del Laboratorio Estatal de Salud Pública para colaborar en la vigilancia epidemiológica y sanitaria</t>
  </si>
  <si>
    <t>Operación del Centro Estatal de Medicina Transfusional</t>
  </si>
  <si>
    <t>Operación del Sistema de Urgencias del Estado de Guanajuato</t>
  </si>
  <si>
    <t>Operación del Centro Estatal de Trasplantes</t>
  </si>
  <si>
    <t>Operación del Primer Nivel de Atención en la Unidad Médica Municipio Guanajuato</t>
  </si>
  <si>
    <t>Operación del Primer Nivel de Atención en la Unidad Médica Municipio Dolores Hidalgo</t>
  </si>
  <si>
    <t>Operación del Primer Nivel de Atención en la Unidad Médica Municipio San Diego de la Unión</t>
  </si>
  <si>
    <t>Operación del Primer Nivel de Atención en la Unidad Médica Municipio San Felipe</t>
  </si>
  <si>
    <t>Operación del Primer Nivel de Atención en la Unidad Médica Municipio Ocampo</t>
  </si>
  <si>
    <t>Operación del Primer Nivel de Atención en la Unidad Médica Municipio San Miguel de Allende</t>
  </si>
  <si>
    <t>Operación del Primer Nivel de Atención en la Unidad Médica Municipio Dr. Mora</t>
  </si>
  <si>
    <t>Operación del Primer Nivel de Atención en la Unidad Médica Municipio San José Iturbide</t>
  </si>
  <si>
    <t>Operación del Primer Nivel de Atención en la Unidad Médica Municipio San Luis de la Paz</t>
  </si>
  <si>
    <t>Operación del Primer Nivel de Atención en la Unidad Médica Municipio Victoria</t>
  </si>
  <si>
    <t>Operación del Primer Nivel de Atención en la Unidad Médica Municipio Tierra Blanca</t>
  </si>
  <si>
    <t>Operación del Primer Nivel de Atención en la Unidad Médica Municipio Atarjea</t>
  </si>
  <si>
    <t>Operación del Primer Nivel de Atención en la Unidad Médica Municipio Xichú</t>
  </si>
  <si>
    <t>Operación del Primer Nivel de Atención en la Unidad Médica Municipio Celaya</t>
  </si>
  <si>
    <t>Operación del Primer Nivel de Atención en la Unidad Médica Municipio Santa Cruz de Juventino Rosas</t>
  </si>
  <si>
    <t>Operación del Primer Nivel de Atención en la Unidad Médica Municipio Cortazar</t>
  </si>
  <si>
    <t>Operación del Primer Nivel de Atención en la Unidad Médica Municipio de Tarimoro</t>
  </si>
  <si>
    <t>Operación del Primer Nivel de Atención en la Unidad Médica Municipio Comonfort</t>
  </si>
  <si>
    <t>Operación del Primer Nivel de Atención en la Unidad Médica Municipio Villagrán</t>
  </si>
  <si>
    <t>Operación del Primer Nivel de Atención en la Unidad Médica Municipio Apaseo El Alto</t>
  </si>
  <si>
    <t>Operación del Primer Nivel de Atención en la Unidad Médica Municipio Apaseo El Grande</t>
  </si>
  <si>
    <t>Operación del Primer Nivel de Atención en la Unidad Médica Municipio Acambaro</t>
  </si>
  <si>
    <t>Operación del Primer Nivel de Atención en la Unidad Médica Municipio Salvatierra</t>
  </si>
  <si>
    <t>Operación del Primer Nivel de Atención en la Unidad Médica Municipio Coroneo</t>
  </si>
  <si>
    <t>Operación del Primer Nivel de Atención en la Unidad Médica Municipio Santiago Maravatio</t>
  </si>
  <si>
    <t>Operación del Primer Nivel de Atención en la Unidad Médica Municipio Tarandacuao</t>
  </si>
  <si>
    <t>Operación del Primer Nivel de Atención en la Unidad Médica Municipio Jerécuaro</t>
  </si>
  <si>
    <t>Operación del Primer Nivel de Atención en la Unidad Médica Municipio Salamanca</t>
  </si>
  <si>
    <t>Operación del Primer Nivel de Atención en la Unidad Médica Municipio Valle de Santiago</t>
  </si>
  <si>
    <t>Operación del Primer Nivel de Atención en la Unidad Médica Municipio Yuriria</t>
  </si>
  <si>
    <t>Operación del Primer Nivel de Atención en la Unidad Médica Municipio Uriangato</t>
  </si>
  <si>
    <t>Operación del Primer Nivel de Atención en la Unidad Médica Municipio Moroleon</t>
  </si>
  <si>
    <t>Operación del Primer Nivel de Atención en la Unidad Médica Municipio Irapuato</t>
  </si>
  <si>
    <t>Operación del Primer Nivel de Atención en la Unidad Médica Municipio Abasolo</t>
  </si>
  <si>
    <t>Operación del Primer Nivel de Atención en la Unidad Médica Municipio Cueramaro</t>
  </si>
  <si>
    <t>Operación del Primer Nivel de Atención en la Unidad Médica Municipio Huanimaro</t>
  </si>
  <si>
    <t>Operación del Primer Nivel de Atención en la Unidad Médica Municipio Pueblo Nuevo</t>
  </si>
  <si>
    <t>Operación del Primer Nivel de Atención en la Unidad Médica Municipio Pénjamo</t>
  </si>
  <si>
    <t>Operación del Primer Nivel de Atención en la Unidad Médica Municipio León</t>
  </si>
  <si>
    <t>Operación del Primer Nivel de Atención en la Unidad Médica Municipio Silao</t>
  </si>
  <si>
    <t>Operación del Primer Nivel de Atención en la Unidad Médica Municipio Romita</t>
  </si>
  <si>
    <t>Operación del Primer Nivel de Atención en la Unidad Médica Municipio San Francisco del Rincón</t>
  </si>
  <si>
    <t>Operación del Primer Nivel de Atención en la Unidad Médica Municipio Purísima del Rincón</t>
  </si>
  <si>
    <t>Operación del Primer Nivel de Atención en la Unidad Médica Municipio Cd  Manuel Doblado</t>
  </si>
  <si>
    <t>Hospitalización y valoración de pacientes en el Hospital General Acámbaro</t>
  </si>
  <si>
    <t>Hospitalización y valoración de pacientes en el Hospital General Celaya</t>
  </si>
  <si>
    <t>Hospitalización y valoración de pacientes en el Hospital General de San José Iturbide</t>
  </si>
  <si>
    <t>Hospitalización y valoración de pacientes en el Hospital General de Silao</t>
  </si>
  <si>
    <t>Hospitalización y valoración de pacientes en el Hospital General Dolores Hidalgo</t>
  </si>
  <si>
    <t>Hospitalización y valoración de pacientes en el Hospital General Guanajuato</t>
  </si>
  <si>
    <t>Hospitalización y valoración de pacientes en el Hospital General Irapuato</t>
  </si>
  <si>
    <t>Hospitalización y valoración de pacientes en el Hospital General León</t>
  </si>
  <si>
    <t>Hospitalización y valoración de pacientes en el Hospital General Pénjamo</t>
  </si>
  <si>
    <t>Hospitalización y valoración de pacientes en el Hospital General Salamanca</t>
  </si>
  <si>
    <t>Hospitalización y valoración de pacientes en el Hospital General Salvatierra</t>
  </si>
  <si>
    <t>Hospitalización y valoración de pacientes en el Hospital General San Luis de la Paz</t>
  </si>
  <si>
    <t>Hospitalización y valoración de pacientes en el Hospital General San Miguel Allende</t>
  </si>
  <si>
    <t>Hospitalización y valoración de pacientes en el Hospital General Uriangato</t>
  </si>
  <si>
    <t>Hospitalización y valoración de pacientes en el Hospital Comunitario Apaseo el Alto</t>
  </si>
  <si>
    <t>Hospitalización y valoración de pacientes en el Hospital General Valle de Santiago</t>
  </si>
  <si>
    <t>Hospitalización y valoración de pacientes en el Hospital Materno de Celaya</t>
  </si>
  <si>
    <t>Hospitalización y valoración de pacientes en el Hospital Materno Infantil de Irapuato</t>
  </si>
  <si>
    <t>Hospitalización y valoración de pacientes en el Hospital Comunitario Apaseo el Grande</t>
  </si>
  <si>
    <t>Hospitalización y valoración de pacientes en el Hospital Materno San Luis de la Paz</t>
  </si>
  <si>
    <t>Hospitalización y valoración de pacientes en el Hospital Comunitario Comonfort</t>
  </si>
  <si>
    <t>Hospitalización y valoración de pacientes en el Hospital Comunitario Yuriria</t>
  </si>
  <si>
    <t>Hospitalización y valoración de pacientes en el Hospital Comunitario Cortazar</t>
  </si>
  <si>
    <t>Hospitalización y valoración de pacientes en el Hospital Comunitario Villagrán</t>
  </si>
  <si>
    <t>Hospitalización y valoración de pacientes en el Hospital Comunitario Huanímaro</t>
  </si>
  <si>
    <t>Hospitalización y valoración de pacientes en el Hospital Comunitario Tarimoro</t>
  </si>
  <si>
    <t>Hospitalización y valoración de pacientes en el Hospital Comunitario Jaral del Progreso</t>
  </si>
  <si>
    <t>Hospitalización y valoración de pacientes en el Hospital Comunitario Santa Cruz de Juventino Rosas</t>
  </si>
  <si>
    <t>Hospitalización y valoración de pacientes en el Hospital Comunitario San Francisco del Rincón</t>
  </si>
  <si>
    <t>Hospitalización y valoración de pacientes en el Hospital Comunitario Jerecuaro</t>
  </si>
  <si>
    <t>Hospitalización y valoración de pacientes en el Hospital Comunitario San Felipe</t>
  </si>
  <si>
    <t>Hospitalización y valoración de pacientes en el Hospital Comunitario Manuel Doblado</t>
  </si>
  <si>
    <t>Hospitalización y valoración de pacientes en el Hospital Comunitario San Diego de la Unión</t>
  </si>
  <si>
    <t>Hospitalización y valoración de pacientes en el Hospital Comunitario Moroleón</t>
  </si>
  <si>
    <t>Hospitalización y valoración de pacientes en el Hospital Comunitario Romita</t>
  </si>
  <si>
    <t>Hospitalización y valoración de pacientes en el Hospital de Especialidades Materno Infantil de León</t>
  </si>
  <si>
    <t>Hospitalización y valoración de pacientes en el Hospital de Especialidades Pediátrico de León</t>
  </si>
  <si>
    <t>Atención de pacientes en el Centro de Atención Integral a la Salud Mental de León</t>
  </si>
  <si>
    <t>Hospitalización y valoración de pacientes en El Centro Estatal de Cuidados Críticos, Salamanca</t>
  </si>
  <si>
    <t>Valoración de pacientes en El Centro Estatal de Atención Integral en Adicciones de León</t>
  </si>
  <si>
    <t>Hospitalización y valoración de pacientes en el Hospital Comunitario Abasolo</t>
  </si>
  <si>
    <t>Operación del Primer Nivel de Atención en la Unidad Médica Municipio Santa Catarina</t>
  </si>
  <si>
    <t>Operación del Consejo Guanajuatense para la prevención y control del VIH/SIDA</t>
  </si>
  <si>
    <t>Operación de Laboratorio Estatal de Salud Pública en materia de capacitación e investigación</t>
  </si>
  <si>
    <t>Operación del Primer Nivel de Atención en la Unidad Médica Municipio Jaral del Progreso</t>
  </si>
  <si>
    <t>Operación y Administración de la Dirección General de Servicios de Salud impulsando Acciones de Prevención</t>
  </si>
  <si>
    <t>Operación y Administración de la Dirección General de Servicios de Salud en las Unidades Médicas de Segundo Nivel de atención</t>
  </si>
  <si>
    <t>Dirección General de Protección contra Riesgos Sanitarios</t>
  </si>
  <si>
    <t>Hospitalización y valoración de pacientes en el Hospital de los Pueblos del Rincón</t>
  </si>
  <si>
    <t>Ejecución de servicios de mantenimiento y conservación de los equipos médicos e instrumental de las Unidades Médicas del ISAPEG</t>
  </si>
  <si>
    <t>Hospitalización y valoración de pacientes en el Hospital Comunitario Las Joyas</t>
  </si>
  <si>
    <t>Gestión en el proceso de capacitación para fortalecer la formación de los prestadores de servicios de salud de la Jurisdicción Sanitaria I Guanajuato</t>
  </si>
  <si>
    <t>Gestión en el proceso de capacitación para fortalecer la formación de los prestadores de servicios de salud de la Jurisdicción Sanitaria II San Miguel de Allende</t>
  </si>
  <si>
    <t>Gestión en el proceso de capacitación para fortalecer la formación de los prestadores de servicios de salud de la Jurisdicción Sanitaria III Celaya</t>
  </si>
  <si>
    <t>Gestión en el proceso de capacitación para fortalecer la formación de los prestadores de servicios de salud de la Jurisdicción Sanitaria IV Acambaro</t>
  </si>
  <si>
    <t>Gestión en el proceso de capacitación para fortalecer la formación de los prestadores de servicios de salud de la Jurisdicción Sanitaria V Salamanca</t>
  </si>
  <si>
    <t>Gestión en el proceso de capacitación para fortalecer la formación de los prestadores de servicios de salud de la Jurisdicción Sanitaria VI Irapuato</t>
  </si>
  <si>
    <t>Gestión en el proceso de capacitación para fortalecer la formación de los prestadores de servicios de salud de la Jurisdicción Sanitaria VII León</t>
  </si>
  <si>
    <t>Gestión en el proceso de capacitación para fortalecer la formación de los prestadores de servicios de salud de la Jurisdicción Sanitaria VIII San Francisco del Rincón</t>
  </si>
  <si>
    <t>Operación de los Servicios de Salud a la Comunidad de la Unidad Médica Municipio Dolores Hidalgo</t>
  </si>
  <si>
    <t>Operación de los Servicios de Salud a la Comunidad de la Unidad Médica Municipio San Diego de la Unión</t>
  </si>
  <si>
    <t>Operación de los Servicios de Salud a la Comunidad de la Unidad Médica Municipio San Felipe</t>
  </si>
  <si>
    <t>Operación de los Servicios de Salud a la Comunidad de la Unidad Médica Municipio Ocampo</t>
  </si>
  <si>
    <t>Operación de los Servicios de Salud a la Comunidad de la Unidad Médica Municipio San Miguel de Allende</t>
  </si>
  <si>
    <t>Operación de los Servicios de Salud a la Comunidad de la Unidad Médica Municipio Dr. Mora</t>
  </si>
  <si>
    <t>Operación de los Servicios de Salud a la Comunidad de la Unidad Médica Municipio San José Iturbide</t>
  </si>
  <si>
    <t>Operación de los Servicios de Salud a la Comunidad de la Unidad Médica Municipio San Luis de la Paz</t>
  </si>
  <si>
    <t>Operación de los Servicios de Salud a la Comunidad de la Unidad Médica Municipio Victoria</t>
  </si>
  <si>
    <t>Operación de los Servicios de Salud a la Comunidad de la Unidad Médica Municipio Tierra Blanca</t>
  </si>
  <si>
    <t>Operación de los Servicios de Salud a la Comunidad de la Unidad Médica Municipio Atarjea</t>
  </si>
  <si>
    <t>Operación de los Servicios de Salud a la Comunidad de la Unidad Médica Municipio Xichú</t>
  </si>
  <si>
    <t>Operación de los Servicios de Salud a la Comunidad de la Unidad Médica Municipio Celaya</t>
  </si>
  <si>
    <t>Operación de los Servicios de Salud a la Comunidad de la Unidad Médica Municipio Santa Cruz de Juventino Rosas</t>
  </si>
  <si>
    <t>Operación de los Servicios de Salud a la Comunidad de la Unidad Médica Municipio Cortazar</t>
  </si>
  <si>
    <t>Operación de los Servicios de Salud a la Comunidad de la Unidad Médica Municipio Tarimoro</t>
  </si>
  <si>
    <t>Operación de los Servicios de Salud a la Comunidad de la Unidad Médica Municipio Comonfort</t>
  </si>
  <si>
    <t>Operación de los Servicios de Salud a la Comunidad de la Unidad Médica Municipio Villagrán</t>
  </si>
  <si>
    <t>Operación de los Servicios de Salud a la Comunidad de la Unidad Médica Municipio Apaseo El Alto</t>
  </si>
  <si>
    <t>Operación de los Servicios de Salud a la Comunidad de la Unidad Médica Municipio Apaseo El Grande</t>
  </si>
  <si>
    <t>Operación de los Servicios de Salud a la Comunidad de la Unidad Médica Municipio Acambaro</t>
  </si>
  <si>
    <t>Operación de los Servicios de Salud a la Comunidad de la Unidad Médica Municipio Salvatierra</t>
  </si>
  <si>
    <t>Operación de los Servicios de Salud a la Comunidad de la Unidad Médica Municipio Coroneo</t>
  </si>
  <si>
    <t>Operación de los Servicios de Salud a la Comunidad de la Unidad Médica Municipio Santiago Maravatio</t>
  </si>
  <si>
    <t>Operación de los Servicios de Salud a la Comunidad de la Unidad Médica Municipio Tarandacuao</t>
  </si>
  <si>
    <t>Operación de los Servicios de Salud a la Comunidad de la Unidad Médica Municipio Jerécuaro</t>
  </si>
  <si>
    <t>Operación de los Servicios de Salud a la Comunidad de la Unidad Médica Municipio Salamanca</t>
  </si>
  <si>
    <t>Operación de los Servicios de Salud a la Comunidad de la Unidad Médica Municipio Valle de Santiago</t>
  </si>
  <si>
    <t>Operación de los Servicios de Salud a la Comunidad de la Unidad Médica Municipio Yuriria</t>
  </si>
  <si>
    <t>Operación de los Servicios de Salud a la Comunidad de la Unidad Médica Municipio Uriangato</t>
  </si>
  <si>
    <t>Operación de los Servicios de Salud a la Comunidad de la Unidad Médica Municipio Moroleon</t>
  </si>
  <si>
    <t>Operación de los Servicios de Salud a la Comunidad de la Unidad Médica Municipio Irapuato</t>
  </si>
  <si>
    <t>Operación de los Servicios de Salud a la Comunidad de la Unidad Médica Municipio Abasolo</t>
  </si>
  <si>
    <t>Operación de los Servicios de Salud a la Comunidad de la Unidad Médica Municipio Cuerámaro</t>
  </si>
  <si>
    <t>Operación de los Servicios de Salud a la Comunidad de la Unidad Médica Municipio Pueblo Nuevo</t>
  </si>
  <si>
    <t>Operación de los Servicios de Salud a la Comunidad de la Unidad Médica Municipio Pénjamo</t>
  </si>
  <si>
    <t>Operación de los Servicios de Salud a la Comunidad de la Unidad Médica Municipio León</t>
  </si>
  <si>
    <t>Operación de los Servicios de Salud a la Comunidad de la Unidad Médica Municipio Silao</t>
  </si>
  <si>
    <t>Operación de los Servicios de Salud a la Comunidad de la Unidad Médica Municipio Romita</t>
  </si>
  <si>
    <t>Operación de los Servicios de Salud a la Comunidad de la Unidad Médica Municipio San Francisco del Rincón</t>
  </si>
  <si>
    <t>Operación de los Servicios de Salud a la Comunidad de la Unidad Médica Municipio Purísima del Rincón</t>
  </si>
  <si>
    <t>Operación de los Servicios de Salud a la Comunidad de la Unidad Médica Municipio Cd  Manuel Doblado</t>
  </si>
  <si>
    <t>Operación de los Servicios de Salud a la Comunidad de la Unidad Médica Municipio Santa Catarina</t>
  </si>
  <si>
    <t>Operación de los Servicios de Salud a la Comunidad de la Unidad Médica Municipio Jaral del Progreso</t>
  </si>
  <si>
    <t>Servicios, mantenimiento y conservación en Unidades Médicas de Segundo Nivel de atención</t>
  </si>
  <si>
    <t>Servicios, mantenimiento y conservación en Unidades Médicas de Primer Nivel de atención</t>
  </si>
  <si>
    <t>P3156</t>
  </si>
  <si>
    <t>Operación y Administración de la Dirección General de Servicios de Salud de las Unidades de Primer Nivel de atención</t>
  </si>
  <si>
    <t>P3157</t>
  </si>
  <si>
    <t>Operación y Administración de la Dirección General de Servicios de Salud de las Unidades de Médicas de especialidad de atención</t>
  </si>
  <si>
    <t>P3158</t>
  </si>
  <si>
    <t>Operación y Administración de la Dirección General de Servicios de Salud de las Unidades de Apoyo</t>
  </si>
  <si>
    <t>P3159</t>
  </si>
  <si>
    <t>Servicios, mantenimiento y conservación en Jurisdicciones Sanitarias</t>
  </si>
  <si>
    <t>P3160</t>
  </si>
  <si>
    <t>Servicios, mantenimiento y conservación en Unidades Médicas de Especialidad de Atención</t>
  </si>
  <si>
    <t>P3161</t>
  </si>
  <si>
    <t>Servicios, mantenimiento y conservación en Unidades de Apoyo</t>
  </si>
  <si>
    <t>P3162</t>
  </si>
  <si>
    <t>Hospitalización y valoración de pacientes en el Hospital COVID-19</t>
  </si>
  <si>
    <t>P3197</t>
  </si>
  <si>
    <t>Operación y Administración de la Dirección General de Servicios de Salud de las Unidades de Segundo Nivel de atención</t>
  </si>
  <si>
    <t>P3198</t>
  </si>
  <si>
    <t>Gestión en el proceso de capacitación para fortalecer la formación de los prestadores de servicios de salud</t>
  </si>
  <si>
    <t>Contingencias Epidemiológicas por Vectores</t>
  </si>
  <si>
    <t>Mi hospital cercano</t>
  </si>
  <si>
    <t>Cuidando mi trasplante</t>
  </si>
  <si>
    <t>Prevención y Control de Accidentes Viales</t>
  </si>
  <si>
    <t>Detección de Cáncer Cérvico Uterino con Citología Base Líquida</t>
  </si>
  <si>
    <t>Fortalecimiento de los Servicios de Salud en Unidades Médicas de comunidades vulnerables</t>
  </si>
  <si>
    <t>Calidad de vida para nuestras Heroínas</t>
  </si>
  <si>
    <t>Q3566</t>
  </si>
  <si>
    <t>Fortalecimiento del Sistema de Salud Pública</t>
  </si>
  <si>
    <t>Subcapitulo</t>
  </si>
  <si>
    <t>Descripción de concepto de gasto</t>
  </si>
  <si>
    <t>Capítulo</t>
  </si>
  <si>
    <t>Cap</t>
  </si>
  <si>
    <t>Concepto</t>
  </si>
  <si>
    <t>Conc</t>
  </si>
  <si>
    <t xml:space="preserve">           Asignado</t>
  </si>
  <si>
    <t>1000 Servicios Personales</t>
  </si>
  <si>
    <t>2000 Materiales y Suministros</t>
  </si>
  <si>
    <t>3000 Servicios Generales</t>
  </si>
  <si>
    <t>4000 Transferencias, Asignaciones, Subsidios y Otras Ayudas</t>
  </si>
  <si>
    <t>5000 Bienes Muebles, Inmuebles e Intangibles</t>
  </si>
  <si>
    <t>6000 Inversión Pública</t>
  </si>
  <si>
    <t>7000 Inversiones Financieras y Otras Provisiones</t>
  </si>
  <si>
    <t>2100 Materiales de Administración, Emisión de Documentos y Artículos Oficiales</t>
  </si>
  <si>
    <t>2200 Alimentos y Utensilios</t>
  </si>
  <si>
    <t>2300 Materias Primas y Materiales de Producción y Comercialización</t>
  </si>
  <si>
    <t>2400 Materiales y Artículos de Construcción y de Reparación</t>
  </si>
  <si>
    <t>2500 Productos Químicos, Farmacéuticos y de Laboratorio</t>
  </si>
  <si>
    <t>2600 Combustibles, Lubricantes y Aditivos</t>
  </si>
  <si>
    <t>2700 Vestuario, Blancos, Prendas de Protección y Artículos Deportivos</t>
  </si>
  <si>
    <t>2900 Herramientas, Refacciones y Accesorios Menores</t>
  </si>
  <si>
    <t>3100 Servicios Básicos</t>
  </si>
  <si>
    <t>3200 Servicios de Arrendamiento</t>
  </si>
  <si>
    <t>3300 Servicios Profesionales, Científicos, Técnicos y Otros Servicios</t>
  </si>
  <si>
    <t>3400 Servicios Financieros, Bancarios y Comerciales</t>
  </si>
  <si>
    <t>3500 Servicios de Instalación, Reparación, Mantenimiento y Conservación</t>
  </si>
  <si>
    <t>3600 Servicios de Comunicación Social y Publicidad</t>
  </si>
  <si>
    <t>3700 Servicios de Traslado y Viáticos</t>
  </si>
  <si>
    <t>38000 Servicios Oficiales</t>
  </si>
  <si>
    <t>3900 Otros Servicios Generales</t>
  </si>
  <si>
    <t>Prog. Finan.</t>
  </si>
  <si>
    <t>Descripción de programa</t>
  </si>
  <si>
    <t>Operación y Administración de la Dirección General de Recursos Humanos</t>
  </si>
  <si>
    <t>Promoción e implementación de políticas para la administración de recursos humanos, financieros y materiales a través de la Coordinación General de Administración y Finanzas</t>
  </si>
  <si>
    <t>Hospitalización y valoración de pacientes en el Centro Estatal de Cuidados Críticos, Salamanca</t>
  </si>
  <si>
    <t>Valoración de pacientes en el Centro Estatal de Atención Integral en Adicciones de León</t>
  </si>
  <si>
    <t>Operación y Administración de la Dirección General de Servicios de Salud impulsando acciones de prevención y promoción en materia de salud</t>
  </si>
  <si>
    <t>Operación y Administración de la Dirección General de Servicios de Salud en las Unidades Médicas de Segundo Nivel  y de Especialidad de atención con acciones complementarias en su capacidad instalada</t>
  </si>
  <si>
    <t>Dirección General de Protección Contra Riesgos Sanitarios</t>
  </si>
  <si>
    <t>Analítico de plazas</t>
  </si>
  <si>
    <t>Plaza/puesto</t>
  </si>
  <si>
    <t>Número de plazas</t>
  </si>
  <si>
    <t>Remuneraciones</t>
  </si>
  <si>
    <t>Presupuesto de Egresos para el Ejercicio Fiscal 2023</t>
  </si>
  <si>
    <t>E012PB1110</t>
  </si>
  <si>
    <t>E012PB1111</t>
  </si>
  <si>
    <t>E012PB1113</t>
  </si>
  <si>
    <t>E012PB1207</t>
  </si>
  <si>
    <t>Hospitalización y valoración de pacientes en el Hospital General Acámbaro Miguel Hidalgo</t>
  </si>
  <si>
    <t>E012PB1210</t>
  </si>
  <si>
    <t>E012PB1213</t>
  </si>
  <si>
    <t>E012PB1216</t>
  </si>
  <si>
    <t>E012PB1219</t>
  </si>
  <si>
    <t>Hospitalización y valoración de pacientes en el Hospital General Dolores Hidalgo "Cuna de la independencia Nacional"</t>
  </si>
  <si>
    <t>E012PB1222</t>
  </si>
  <si>
    <t>Hospitalización y valoración de pacientes en el Hospital General Guanajuato Dr. Valentín Gracia</t>
  </si>
  <si>
    <t>E012PB1225</t>
  </si>
  <si>
    <t>E012PB1228</t>
  </si>
  <si>
    <t>E012PB1231</t>
  </si>
  <si>
    <t>E012PB1234</t>
  </si>
  <si>
    <t>E012PB1237</t>
  </si>
  <si>
    <t>E012PB1240</t>
  </si>
  <si>
    <t>E012PB1244</t>
  </si>
  <si>
    <t>Hospitalización y valoración de pacientes en el Hospital General San Miguel Allende Felipe G. Dobarganes</t>
  </si>
  <si>
    <t>E012PB1248</t>
  </si>
  <si>
    <t>E012PB1251</t>
  </si>
  <si>
    <t>Hospitalización y valoración de pacientes en el Hospital Comunitario Apadeo el Alto</t>
  </si>
  <si>
    <t>E012PB1253</t>
  </si>
  <si>
    <t>E012PB1256</t>
  </si>
  <si>
    <t>E012PB1260</t>
  </si>
  <si>
    <t>E012PB1263</t>
  </si>
  <si>
    <t>Hospitalización y valoración de pacientes en el Hospital Comunitario Apadeo el Grande</t>
  </si>
  <si>
    <t>E012PB1265</t>
  </si>
  <si>
    <t>E012PB1270</t>
  </si>
  <si>
    <t>E012PB1273</t>
  </si>
  <si>
    <t>E012PB1274</t>
  </si>
  <si>
    <t>E012PB1278</t>
  </si>
  <si>
    <t>E012PB1281</t>
  </si>
  <si>
    <t>E012PB1284</t>
  </si>
  <si>
    <t>E012PB1288</t>
  </si>
  <si>
    <t>E012PB1289</t>
  </si>
  <si>
    <t>E012PB1294</t>
  </si>
  <si>
    <t>E012PB1295</t>
  </si>
  <si>
    <t>Hospitalización y valoración de pacientes en el Hospital Comunitario Jerécuaro</t>
  </si>
  <si>
    <t>E012PB1299</t>
  </si>
  <si>
    <t>E012PB1302</t>
  </si>
  <si>
    <t>E012PB1305</t>
  </si>
  <si>
    <t>E012PB1308</t>
  </si>
  <si>
    <t>E012PB1310</t>
  </si>
  <si>
    <t>E012PB1316</t>
  </si>
  <si>
    <t>Hospitalización y valoración de pacientes en el Hospital de especialidades Materno Infantil de León</t>
  </si>
  <si>
    <t>E012PB1321</t>
  </si>
  <si>
    <t>Hospitalización y valoración de pacientes en el Hospital de Especialidades Pediátrico León</t>
  </si>
  <si>
    <t>E012PB1324</t>
  </si>
  <si>
    <t>E012PB1327</t>
  </si>
  <si>
    <t>E012PB1330</t>
  </si>
  <si>
    <t>E012PB2140</t>
  </si>
  <si>
    <t>E012PB2776</t>
  </si>
  <si>
    <t xml:space="preserve">Operación del Laboratorio de Salud Pública Estatal en materia de Vigilancia Epidemiológica y capacitación </t>
  </si>
  <si>
    <t>E012PB2780</t>
  </si>
  <si>
    <t>E012PB2800</t>
  </si>
  <si>
    <t>Hospitalización y valoración de pacientes en el Hospital Comunitario Purísima del Rincón</t>
  </si>
  <si>
    <t>E012PB2883</t>
  </si>
  <si>
    <t>E012PB2884</t>
  </si>
  <si>
    <t>E012PB2885</t>
  </si>
  <si>
    <t>E012PB2886</t>
  </si>
  <si>
    <t>E012PB2887</t>
  </si>
  <si>
    <t>Gestión en el proceso de capacitación para fortalecer la formación de los prestadores de servicios de salud de la Jurisdicción Sanitaria IV Acámbaro</t>
  </si>
  <si>
    <t>E012PB2888</t>
  </si>
  <si>
    <t>E012PB2889</t>
  </si>
  <si>
    <t>E012PB2890</t>
  </si>
  <si>
    <t>E012PB2891</t>
  </si>
  <si>
    <t>E012PB3198</t>
  </si>
  <si>
    <t>Gestión en el proceso de capacitación para fortalecer la formación de los prestadores de servicios de salud en las Unidades Médicas</t>
  </si>
  <si>
    <t>E012PB3233</t>
  </si>
  <si>
    <t>Gestión en el proceso para las evaluaciones de acreditación de las Unidades Médicas del ISAPEG</t>
  </si>
  <si>
    <t>E012QA14922301</t>
  </si>
  <si>
    <t>Hospital Comunitario de Romita (Remodelación y ampliación)</t>
  </si>
  <si>
    <t>E012QA14922302</t>
  </si>
  <si>
    <t>E012QA14922303</t>
  </si>
  <si>
    <t>E012QA28772301</t>
  </si>
  <si>
    <t>Hospital General de Celaya (Equipamiento)</t>
  </si>
  <si>
    <t>E012QA37012301</t>
  </si>
  <si>
    <t>Centro de Atención Integral en Servicios Esenciales de Salud (CAISES) León</t>
  </si>
  <si>
    <t>E012QB35662301</t>
  </si>
  <si>
    <t>E012QC00602301</t>
  </si>
  <si>
    <t>Cirugías extramuros/Mi hospital cercano</t>
  </si>
  <si>
    <t>E012QC00602302</t>
  </si>
  <si>
    <t>E012QC00602303</t>
  </si>
  <si>
    <t>E012QC06372301</t>
  </si>
  <si>
    <t>Equipamiento Informático de las Unidades Médicas</t>
  </si>
  <si>
    <t>E012QC12412301</t>
  </si>
  <si>
    <t>Inmunosupresión para el paciente trasplantado/Cuidando mi trasplante</t>
  </si>
  <si>
    <t>E012QC12412302</t>
  </si>
  <si>
    <t>E012QC29202301</t>
  </si>
  <si>
    <t>Reconstrucción mamaria en mujeres mastectomizadas Por Cáncer/Calidad de vida para nuestras Heroínas</t>
  </si>
  <si>
    <t>E012QC29202302</t>
  </si>
  <si>
    <t>E012QC32572301</t>
  </si>
  <si>
    <t>Renovación de Tecnología en Rayos X</t>
  </si>
  <si>
    <t>E012QC37042301</t>
  </si>
  <si>
    <t>Fortalecimiento del Hospital General Acámbaro</t>
  </si>
  <si>
    <t>E064PB1086</t>
  </si>
  <si>
    <t>E064PB1089</t>
  </si>
  <si>
    <t>E064PB1091</t>
  </si>
  <si>
    <t>E064PB1094</t>
  </si>
  <si>
    <t>E064PB1097</t>
  </si>
  <si>
    <t>E064PB1101</t>
  </si>
  <si>
    <t>E064PB1103</t>
  </si>
  <si>
    <t>E064PB1106</t>
  </si>
  <si>
    <t>E064PB1109</t>
  </si>
  <si>
    <t>Operación del Laboratorio de Salud Pública Estatal para colaborar en la Vigilancia Sanitaria</t>
  </si>
  <si>
    <t>E064PB2779</t>
  </si>
  <si>
    <t>E064PB3278</t>
  </si>
  <si>
    <t>Operación de las Unidades Médicas adscritas a la Jurisdicción Sanitaria I Guanajuato</t>
  </si>
  <si>
    <t>E064PB3279</t>
  </si>
  <si>
    <t>Operación de las Unidades Médicas adscritas a la Jurisdicción Sanitaria II San Miguel de Allende</t>
  </si>
  <si>
    <t>E064PB3280</t>
  </si>
  <si>
    <t>Operación de las Unidades Médicas adscritas a la Jurisdicción Sanitaria III Celaya</t>
  </si>
  <si>
    <t>E064PB3281</t>
  </si>
  <si>
    <t>Operación de las Unidades Médicas adscritas a la Jurisdicción Sanitaria IV Acámbaro</t>
  </si>
  <si>
    <t>E064PB3282</t>
  </si>
  <si>
    <t>Operación de las Unidades Médicas adscritas a la Jurisdicción Sanitaria V Salamanca</t>
  </si>
  <si>
    <t>E064PB3283</t>
  </si>
  <si>
    <t>Operación de las Unidades Médicas adscritas a la Jurisdicción Sanitaria VI Irapuato</t>
  </si>
  <si>
    <t>E064PB3284</t>
  </si>
  <si>
    <t>Operación de las Unidades Médicas adscritas a la Jurisdicción Sanitaria VII León</t>
  </si>
  <si>
    <t>E064PB3285</t>
  </si>
  <si>
    <t>Operación de las Unidades Médicas adscritas a la Jurisdicción Sanitaria VIII San Francisco del Rincón</t>
  </si>
  <si>
    <t>E064PB3286</t>
  </si>
  <si>
    <t>Operación de los Servicios de Salud a la Comunidad de las Unidades Médicas adscritas a la Jurisdicción Sanitaria I Guanajuato</t>
  </si>
  <si>
    <t>E064PB3287</t>
  </si>
  <si>
    <t>Operación de los Servicios de Salud a la Comunidad de las Unidades Médicas adscritas a la Jurisdicción Sanitaria  II San Miguel de Allende</t>
  </si>
  <si>
    <t>E064PB3288</t>
  </si>
  <si>
    <t>Operación de los Servicios de Salud a la Comunidad de las Unidades Médicas adscritas a la Jurisdicción Sanitaria  III Celaya</t>
  </si>
  <si>
    <t>E064PB3289</t>
  </si>
  <si>
    <t>Operación de los Servicios de Salud a la Comunidad de las Unidades Médicas adscritas a la Jurisdicción Sanitaria  IV Acámbaro</t>
  </si>
  <si>
    <t>E064PB3290</t>
  </si>
  <si>
    <t>Operación de los Servicios de Salud a la Comunidad de las Unidades Médicas adscritas a la Jurisdicción Sanitaria  V Salamanca</t>
  </si>
  <si>
    <t>E064PB3291</t>
  </si>
  <si>
    <t>Operación de los Servicios de Salud a la Comunidad de las Unidades Médicas adscritas a la Jurisdicción Sanitaria  VI Irapuato</t>
  </si>
  <si>
    <t>E064PB3292</t>
  </si>
  <si>
    <t>Operación de los Servicios de Salud a la Comunidad de las Unidades Médicas adscritas a la Jurisdicción Sanitaria  VII León</t>
  </si>
  <si>
    <t>E064PB3293</t>
  </si>
  <si>
    <t>Operación de los Servicios de Salud a la Comunidad de las Unidades Médicas adscritas a la Jurisdicción Sanitaria  VIII San Francisco del Rincón</t>
  </si>
  <si>
    <t>E064PC2781</t>
  </si>
  <si>
    <t>E064QC00582301</t>
  </si>
  <si>
    <t>Contingencias epidemiológicas por Vectores</t>
  </si>
  <si>
    <t>E064QC13282301</t>
  </si>
  <si>
    <t>E064QC13282302</t>
  </si>
  <si>
    <t>E064QC13282303</t>
  </si>
  <si>
    <t>E064QC13282304</t>
  </si>
  <si>
    <t>E064QC13282305</t>
  </si>
  <si>
    <t>E064QC13282306</t>
  </si>
  <si>
    <t>E064QC13312301</t>
  </si>
  <si>
    <t>E064QC34262301</t>
  </si>
  <si>
    <t>Implementación del Modelo Islandés para la Prevención de Adicciones  en Jóvenes, -Planet youth-</t>
  </si>
  <si>
    <t>E064QC34262302</t>
  </si>
  <si>
    <t>E064QC34262303</t>
  </si>
  <si>
    <t>E064QC34262304</t>
  </si>
  <si>
    <t>E064QC34262305</t>
  </si>
  <si>
    <t>E064QC34262306</t>
  </si>
  <si>
    <t>M000GA2098</t>
  </si>
  <si>
    <t>M000GB2102</t>
  </si>
  <si>
    <t>M000GC2099</t>
  </si>
  <si>
    <t>M000GC2100</t>
  </si>
  <si>
    <t>M000GC2101</t>
  </si>
  <si>
    <t>Promoción, implementación y evaluación de estrategias en materia de Salud Pública y Atención Médica</t>
  </si>
  <si>
    <t>M000GC2103</t>
  </si>
  <si>
    <t>P000GB1115</t>
  </si>
  <si>
    <t>Operación Administrativa de la Dirección General de Administración</t>
  </si>
  <si>
    <t>P000GB1116</t>
  </si>
  <si>
    <t>P000GB1117</t>
  </si>
  <si>
    <t>P000GC1113</t>
  </si>
  <si>
    <t>P000GC1120</t>
  </si>
  <si>
    <t>Administración de enlaces con Instituciones de los Sectores Públicos y Privados</t>
  </si>
  <si>
    <t>P000GD1112</t>
  </si>
  <si>
    <t>De</t>
  </si>
  <si>
    <t>Hasta</t>
  </si>
  <si>
    <t>CF12027</t>
  </si>
  <si>
    <t>CF12029</t>
  </si>
  <si>
    <t>CF12030</t>
  </si>
  <si>
    <t>CF21015</t>
  </si>
  <si>
    <t>CF21135</t>
  </si>
  <si>
    <t>CF21905</t>
  </si>
  <si>
    <t>CF34068</t>
  </si>
  <si>
    <t>CF34245</t>
  </si>
  <si>
    <t>CF34247</t>
  </si>
  <si>
    <t>CF34248</t>
  </si>
  <si>
    <t>CF34260</t>
  </si>
  <si>
    <t>CF34261</t>
  </si>
  <si>
    <t>CF34263</t>
  </si>
  <si>
    <t>CF40001</t>
  </si>
  <si>
    <t>CF40002</t>
  </si>
  <si>
    <t>CF40003</t>
  </si>
  <si>
    <t>CF40004</t>
  </si>
  <si>
    <t>CF41001</t>
  </si>
  <si>
    <t>CF41002</t>
  </si>
  <si>
    <t>CF41003</t>
  </si>
  <si>
    <t>CF41004</t>
  </si>
  <si>
    <t>CF41007</t>
  </si>
  <si>
    <t>CF41011</t>
  </si>
  <si>
    <t>CF41013</t>
  </si>
  <si>
    <t>CF41014</t>
  </si>
  <si>
    <t>CF41015</t>
  </si>
  <si>
    <t>CF41016</t>
  </si>
  <si>
    <t>CF41018</t>
  </si>
  <si>
    <t>CF41024</t>
  </si>
  <si>
    <t>CF41025</t>
  </si>
  <si>
    <t>CF41026</t>
  </si>
  <si>
    <t>CF41030</t>
  </si>
  <si>
    <t>CF41031</t>
  </si>
  <si>
    <t>CF41032</t>
  </si>
  <si>
    <t>CF41038</t>
  </si>
  <si>
    <t>CF41040</t>
  </si>
  <si>
    <t>CF41052</t>
  </si>
  <si>
    <t>CF41054</t>
  </si>
  <si>
    <t>CF41055</t>
  </si>
  <si>
    <t>CF41056</t>
  </si>
  <si>
    <t>CF41057</t>
  </si>
  <si>
    <t>CF41058</t>
  </si>
  <si>
    <t>CF41059</t>
  </si>
  <si>
    <t>CF41060</t>
  </si>
  <si>
    <t>CF41061</t>
  </si>
  <si>
    <t>CF41062</t>
  </si>
  <si>
    <t>CF41063</t>
  </si>
  <si>
    <t>CF41064</t>
  </si>
  <si>
    <t>CF41065</t>
  </si>
  <si>
    <t>CF41074</t>
  </si>
  <si>
    <t>CF41075</t>
  </si>
  <si>
    <t>CF41076</t>
  </si>
  <si>
    <t>CF41087</t>
  </si>
  <si>
    <t>CF42001</t>
  </si>
  <si>
    <t>CF42002</t>
  </si>
  <si>
    <t>CF42003</t>
  </si>
  <si>
    <t>CF51003</t>
  </si>
  <si>
    <t>CF51015</t>
  </si>
  <si>
    <t>CF52002</t>
  </si>
  <si>
    <t>CF52013</t>
  </si>
  <si>
    <t>CF52017</t>
  </si>
  <si>
    <t>CF52037</t>
  </si>
  <si>
    <t>CF52048</t>
  </si>
  <si>
    <t>CF52254</t>
  </si>
  <si>
    <t>CF53083</t>
  </si>
  <si>
    <t>CF54001</t>
  </si>
  <si>
    <t>CF54004</t>
  </si>
  <si>
    <t>CF54014</t>
  </si>
  <si>
    <t>CF54015</t>
  </si>
  <si>
    <t>CF54022</t>
  </si>
  <si>
    <t>CF54023</t>
  </si>
  <si>
    <t>CF54024</t>
  </si>
  <si>
    <t>CF54025</t>
  </si>
  <si>
    <t>CF54030</t>
  </si>
  <si>
    <t>CF54031</t>
  </si>
  <si>
    <t>CF54032</t>
  </si>
  <si>
    <t>CF54033</t>
  </si>
  <si>
    <t>CF54060</t>
  </si>
  <si>
    <t>CF54102</t>
  </si>
  <si>
    <t>FA08002</t>
  </si>
  <si>
    <t>M01004</t>
  </si>
  <si>
    <t>M01005</t>
  </si>
  <si>
    <t>M01006</t>
  </si>
  <si>
    <t>M01007</t>
  </si>
  <si>
    <t>M01008</t>
  </si>
  <si>
    <t>M01009</t>
  </si>
  <si>
    <t>M01010</t>
  </si>
  <si>
    <t>M01011</t>
  </si>
  <si>
    <t>M01012</t>
  </si>
  <si>
    <t>M01014</t>
  </si>
  <si>
    <t>M01015</t>
  </si>
  <si>
    <t>M01016</t>
  </si>
  <si>
    <t>M02001</t>
  </si>
  <si>
    <t>M02003</t>
  </si>
  <si>
    <t>M02004</t>
  </si>
  <si>
    <t>M02005</t>
  </si>
  <si>
    <t>M02006</t>
  </si>
  <si>
    <t>M02011</t>
  </si>
  <si>
    <t>M02012</t>
  </si>
  <si>
    <t>M02015</t>
  </si>
  <si>
    <t>M02016</t>
  </si>
  <si>
    <t>M02018</t>
  </si>
  <si>
    <t>M02019</t>
  </si>
  <si>
    <t>M02029</t>
  </si>
  <si>
    <t>M02031</t>
  </si>
  <si>
    <t>M02032</t>
  </si>
  <si>
    <t>M02034</t>
  </si>
  <si>
    <t>M02035</t>
  </si>
  <si>
    <t>M02036</t>
  </si>
  <si>
    <t>M02038</t>
  </si>
  <si>
    <t>M02040</t>
  </si>
  <si>
    <t>M02042</t>
  </si>
  <si>
    <t>M02043</t>
  </si>
  <si>
    <t>M02045</t>
  </si>
  <si>
    <t>M02046</t>
  </si>
  <si>
    <t>M02047</t>
  </si>
  <si>
    <t>M02048</t>
  </si>
  <si>
    <t>M02049</t>
  </si>
  <si>
    <t>M02050</t>
  </si>
  <si>
    <t>M02051</t>
  </si>
  <si>
    <t>M02054</t>
  </si>
  <si>
    <t>M02055</t>
  </si>
  <si>
    <t>M02056</t>
  </si>
  <si>
    <t>M02057</t>
  </si>
  <si>
    <t>M02058</t>
  </si>
  <si>
    <t>M02059</t>
  </si>
  <si>
    <t>M02060</t>
  </si>
  <si>
    <t>M02061</t>
  </si>
  <si>
    <t>M02063</t>
  </si>
  <si>
    <t>M02064</t>
  </si>
  <si>
    <t>M02066</t>
  </si>
  <si>
    <t>M02068</t>
  </si>
  <si>
    <t>M02072</t>
  </si>
  <si>
    <t>M02073</t>
  </si>
  <si>
    <t>M02074</t>
  </si>
  <si>
    <t>M02075</t>
  </si>
  <si>
    <t>M02077</t>
  </si>
  <si>
    <t>M02081</t>
  </si>
  <si>
    <t>M02082</t>
  </si>
  <si>
    <t>M02085</t>
  </si>
  <si>
    <t>M02088</t>
  </si>
  <si>
    <t>M02089</t>
  </si>
  <si>
    <t>M02090</t>
  </si>
  <si>
    <t>M02091</t>
  </si>
  <si>
    <t>M02095</t>
  </si>
  <si>
    <t>M02096</t>
  </si>
  <si>
    <t>M02097</t>
  </si>
  <si>
    <t>M02105</t>
  </si>
  <si>
    <t>M02107</t>
  </si>
  <si>
    <t>M02110</t>
  </si>
  <si>
    <t>M02112</t>
  </si>
  <si>
    <t>M03002</t>
  </si>
  <si>
    <t>M03004</t>
  </si>
  <si>
    <t>M03005</t>
  </si>
  <si>
    <t>M03006</t>
  </si>
  <si>
    <t>M03009</t>
  </si>
  <si>
    <t>M03011</t>
  </si>
  <si>
    <t>M03012</t>
  </si>
  <si>
    <t>M03013</t>
  </si>
  <si>
    <t>M03018</t>
  </si>
  <si>
    <t>M03019</t>
  </si>
  <si>
    <t>M03020</t>
  </si>
  <si>
    <t>M03021</t>
  </si>
  <si>
    <t>M03022</t>
  </si>
  <si>
    <t>M03023</t>
  </si>
  <si>
    <t>M03024</t>
  </si>
  <si>
    <t>M03025</t>
  </si>
  <si>
    <t>OS06002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</si>
</sst>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7.5"/>
      <name val="Arial"/>
      <family val="2"/>
    </font>
    <font>
      <sz val="7.5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indexed="8"/>
      <name val="Calibri"/>
      <family val="2"/>
    </font>
    <font>
      <sz val="7.5"/>
      <color theme="1"/>
      <name val="Arial"/>
      <family val="2"/>
    </font>
    <font>
      <b/>
      <sz val="7.5"/>
      <name val="Arial"/>
      <family val="2"/>
    </font>
    <font>
      <sz val="7.5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indexed="2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double">
        <color theme="4" tint="-0.249977111117893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98">
    <xf numFmtId="0" fontId="0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4" fontId="7" fillId="3" borderId="3" applyNumberFormat="0" applyProtection="0">
      <alignment horizontal="center" vertical="center" wrapText="1"/>
    </xf>
    <xf numFmtId="4" fontId="8" fillId="4" borderId="3" applyNumberFormat="0" applyProtection="0">
      <alignment horizontal="center" vertical="center" wrapText="1"/>
    </xf>
    <xf numFmtId="4" fontId="9" fillId="3" borderId="3" applyNumberFormat="0" applyProtection="0">
      <alignment horizontal="left" vertical="center" wrapText="1"/>
    </xf>
    <xf numFmtId="4" fontId="10" fillId="5" borderId="0" applyNumberFormat="0" applyProtection="0">
      <alignment horizontal="left" vertical="center" wrapText="1"/>
    </xf>
    <xf numFmtId="4" fontId="11" fillId="6" borderId="3" applyNumberFormat="0" applyProtection="0">
      <alignment horizontal="right" vertical="center"/>
    </xf>
    <xf numFmtId="4" fontId="11" fillId="7" borderId="3" applyNumberFormat="0" applyProtection="0">
      <alignment horizontal="right" vertical="center"/>
    </xf>
    <xf numFmtId="4" fontId="11" fillId="8" borderId="3" applyNumberFormat="0" applyProtection="0">
      <alignment horizontal="right" vertical="center"/>
    </xf>
    <xf numFmtId="4" fontId="11" fillId="9" borderId="3" applyNumberFormat="0" applyProtection="0">
      <alignment horizontal="right" vertical="center"/>
    </xf>
    <xf numFmtId="4" fontId="11" fillId="10" borderId="3" applyNumberFormat="0" applyProtection="0">
      <alignment horizontal="right" vertical="center"/>
    </xf>
    <xf numFmtId="4" fontId="11" fillId="11" borderId="3" applyNumberFormat="0" applyProtection="0">
      <alignment horizontal="right" vertical="center"/>
    </xf>
    <xf numFmtId="4" fontId="11" fillId="12" borderId="3" applyNumberFormat="0" applyProtection="0">
      <alignment horizontal="right" vertical="center"/>
    </xf>
    <xf numFmtId="4" fontId="11" fillId="13" borderId="3" applyNumberFormat="0" applyProtection="0">
      <alignment horizontal="right" vertical="center"/>
    </xf>
    <xf numFmtId="4" fontId="11" fillId="14" borderId="3" applyNumberFormat="0" applyProtection="0">
      <alignment horizontal="right" vertical="center"/>
    </xf>
    <xf numFmtId="4" fontId="12" fillId="15" borderId="4" applyNumberFormat="0" applyProtection="0">
      <alignment horizontal="left" vertical="center" indent="1"/>
    </xf>
    <xf numFmtId="4" fontId="12" fillId="16" borderId="0" applyNumberFormat="0" applyProtection="0">
      <alignment horizontal="left" vertical="center" indent="1"/>
    </xf>
    <xf numFmtId="4" fontId="13" fillId="17" borderId="0" applyNumberFormat="0" applyProtection="0">
      <alignment horizontal="left" vertical="center" indent="1"/>
    </xf>
    <xf numFmtId="4" fontId="11" fillId="18" borderId="3" applyNumberFormat="0" applyProtection="0">
      <alignment horizontal="right" vertical="center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11" fillId="19" borderId="3" applyNumberFormat="0" applyProtection="0">
      <alignment vertical="center"/>
    </xf>
    <xf numFmtId="4" fontId="14" fillId="19" borderId="3" applyNumberFormat="0" applyProtection="0">
      <alignment vertical="center"/>
    </xf>
    <xf numFmtId="4" fontId="13" fillId="18" borderId="5" applyNumberFormat="0" applyProtection="0">
      <alignment horizontal="left" vertical="center" indent="1"/>
    </xf>
    <xf numFmtId="4" fontId="15" fillId="5" borderId="6" applyNumberFormat="0" applyProtection="0">
      <alignment horizontal="center" vertical="center" wrapText="1"/>
    </xf>
    <xf numFmtId="4" fontId="14" fillId="19" borderId="3" applyNumberFormat="0" applyProtection="0">
      <alignment horizontal="center" vertical="center" wrapText="1"/>
    </xf>
    <xf numFmtId="4" fontId="16" fillId="20" borderId="6" applyNumberFormat="0" applyProtection="0">
      <alignment horizontal="left" vertical="center" wrapText="1"/>
    </xf>
    <xf numFmtId="4" fontId="17" fillId="0" borderId="0" applyNumberFormat="0" applyProtection="0">
      <alignment horizontal="left" vertical="center" indent="1"/>
    </xf>
    <xf numFmtId="4" fontId="18" fillId="19" borderId="3" applyNumberFormat="0" applyProtection="0">
      <alignment horizontal="right" vertical="center"/>
    </xf>
    <xf numFmtId="43" fontId="5" fillId="0" borderId="0" applyFont="0" applyFill="0" applyBorder="0" applyAlignment="0" applyProtection="0"/>
    <xf numFmtId="0" fontId="5" fillId="0" borderId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19" fillId="2" borderId="2" applyNumberFormat="0" applyFont="0" applyAlignment="0" applyProtection="0"/>
    <xf numFmtId="0" fontId="19" fillId="2" borderId="2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0" fillId="0" borderId="8" xfId="2" applyFont="1" applyBorder="1" applyAlignment="1">
      <alignment horizontal="justify" vertical="top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3" fontId="2" fillId="0" borderId="0" xfId="168" applyFont="1" applyFill="1" applyAlignment="1">
      <alignment vertical="center"/>
    </xf>
    <xf numFmtId="43" fontId="0" fillId="0" borderId="0" xfId="168" applyFont="1" applyAlignment="1">
      <alignment vertical="center"/>
    </xf>
    <xf numFmtId="0" fontId="3" fillId="0" borderId="8" xfId="0" applyFont="1" applyBorder="1" applyAlignment="1">
      <alignment horizontal="justify" vertical="center" wrapText="1"/>
    </xf>
    <xf numFmtId="43" fontId="0" fillId="0" borderId="0" xfId="168" applyFont="1" applyBorder="1" applyAlignment="1">
      <alignment vertical="center"/>
    </xf>
    <xf numFmtId="0" fontId="0" fillId="0" borderId="9" xfId="0" applyBorder="1"/>
    <xf numFmtId="43" fontId="22" fillId="0" borderId="0" xfId="168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25" fillId="24" borderId="13" xfId="0" applyFont="1" applyFill="1" applyBorder="1" applyAlignment="1">
      <alignment vertical="top"/>
    </xf>
    <xf numFmtId="0" fontId="26" fillId="0" borderId="14" xfId="0" applyFont="1" applyBorder="1"/>
    <xf numFmtId="0" fontId="9" fillId="22" borderId="12" xfId="0" applyFont="1" applyFill="1" applyBorder="1"/>
    <xf numFmtId="43" fontId="9" fillId="22" borderId="12" xfId="168" applyFont="1" applyFill="1" applyBorder="1" applyAlignment="1">
      <alignment horizontal="right"/>
    </xf>
    <xf numFmtId="0" fontId="7" fillId="23" borderId="9" xfId="0" applyFont="1" applyFill="1" applyBorder="1"/>
    <xf numFmtId="0" fontId="24" fillId="0" borderId="0" xfId="0" applyFont="1"/>
    <xf numFmtId="43" fontId="24" fillId="0" borderId="0" xfId="168" applyFont="1"/>
    <xf numFmtId="0" fontId="24" fillId="26" borderId="9" xfId="0" applyFont="1" applyFill="1" applyBorder="1"/>
    <xf numFmtId="43" fontId="0" fillId="0" borderId="0" xfId="168" applyFont="1"/>
    <xf numFmtId="0" fontId="9" fillId="22" borderId="12" xfId="0" applyFont="1" applyFill="1" applyBorder="1" applyAlignment="1">
      <alignment vertical="top"/>
    </xf>
    <xf numFmtId="0" fontId="6" fillId="0" borderId="0" xfId="0" applyFont="1"/>
    <xf numFmtId="0" fontId="25" fillId="24" borderId="13" xfId="0" applyFont="1" applyFill="1" applyBorder="1"/>
    <xf numFmtId="0" fontId="25" fillId="25" borderId="14" xfId="0" applyFont="1" applyFill="1" applyBorder="1"/>
    <xf numFmtId="43" fontId="26" fillId="0" borderId="14" xfId="0" applyNumberFormat="1" applyFont="1" applyBorder="1" applyAlignment="1">
      <alignment vertical="top"/>
    </xf>
    <xf numFmtId="0" fontId="24" fillId="0" borderId="15" xfId="0" applyFont="1" applyBorder="1"/>
    <xf numFmtId="43" fontId="24" fillId="0" borderId="15" xfId="0" applyNumberFormat="1" applyFont="1" applyBorder="1" applyAlignment="1">
      <alignment vertical="top"/>
    </xf>
    <xf numFmtId="0" fontId="3" fillId="0" borderId="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43" fontId="2" fillId="0" borderId="19" xfId="168" applyFont="1" applyFill="1" applyBorder="1" applyAlignment="1">
      <alignment horizontal="right" vertical="center" wrapText="1" indent="4"/>
    </xf>
    <xf numFmtId="43" fontId="21" fillId="0" borderId="19" xfId="168" applyFont="1" applyFill="1" applyBorder="1" applyAlignment="1">
      <alignment vertical="center"/>
    </xf>
    <xf numFmtId="0" fontId="0" fillId="0" borderId="33" xfId="0" applyBorder="1" applyAlignment="1">
      <alignment horizontal="left" vertical="top"/>
    </xf>
    <xf numFmtId="43" fontId="22" fillId="0" borderId="19" xfId="168" applyFont="1" applyFill="1" applyBorder="1" applyAlignment="1">
      <alignment vertical="center"/>
    </xf>
    <xf numFmtId="0" fontId="6" fillId="0" borderId="33" xfId="0" applyFont="1" applyBorder="1" applyAlignment="1">
      <alignment horizontal="left" vertical="top"/>
    </xf>
    <xf numFmtId="43" fontId="3" fillId="0" borderId="19" xfId="168" applyFont="1" applyFill="1" applyBorder="1" applyAlignment="1">
      <alignment vertical="center"/>
    </xf>
    <xf numFmtId="0" fontId="0" fillId="0" borderId="35" xfId="0" applyBorder="1" applyAlignment="1">
      <alignment horizontal="left" vertical="top"/>
    </xf>
    <xf numFmtId="0" fontId="3" fillId="0" borderId="36" xfId="0" applyFont="1" applyBorder="1" applyAlignment="1">
      <alignment horizontal="left" vertical="center" wrapText="1"/>
    </xf>
    <xf numFmtId="43" fontId="22" fillId="0" borderId="21" xfId="168" applyFont="1" applyFill="1" applyBorder="1" applyAlignment="1">
      <alignment vertical="center"/>
    </xf>
    <xf numFmtId="0" fontId="0" fillId="0" borderId="0" xfId="0" applyAlignment="1">
      <alignment horizontal="left" vertical="top"/>
    </xf>
    <xf numFmtId="43" fontId="2" fillId="0" borderId="19" xfId="168" applyFont="1" applyFill="1" applyBorder="1" applyAlignment="1">
      <alignment horizontal="center" vertical="center"/>
    </xf>
    <xf numFmtId="43" fontId="2" fillId="0" borderId="19" xfId="0" applyNumberFormat="1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justify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164" fontId="3" fillId="0" borderId="19" xfId="176" applyNumberFormat="1" applyFont="1" applyFill="1" applyBorder="1" applyAlignment="1">
      <alignment horizontal="right" vertical="center"/>
    </xf>
    <xf numFmtId="164" fontId="3" fillId="0" borderId="39" xfId="0" applyNumberFormat="1" applyFont="1" applyBorder="1" applyAlignment="1">
      <alignment horizontal="right" vertical="center" wrapText="1"/>
    </xf>
    <xf numFmtId="164" fontId="3" fillId="0" borderId="21" xfId="176" applyNumberFormat="1" applyFont="1" applyFill="1" applyBorder="1" applyAlignment="1">
      <alignment horizontal="right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right" vertical="center" wrapText="1" indent="15"/>
    </xf>
    <xf numFmtId="0" fontId="2" fillId="0" borderId="7" xfId="0" applyFont="1" applyBorder="1" applyAlignment="1">
      <alignment horizontal="right" vertical="center" wrapText="1" indent="15"/>
    </xf>
    <xf numFmtId="0" fontId="2" fillId="0" borderId="3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</cellXfs>
  <cellStyles count="198">
    <cellStyle name="20% - Énfasis4 2" xfId="37" xr:uid="{00000000-0005-0000-0000-000000000000}"/>
    <cellStyle name="20% - Énfasis4 2 2" xfId="174" xr:uid="{00000000-0005-0000-0000-000000000000}"/>
    <cellStyle name="20% - Énfasis4 3" xfId="38" xr:uid="{00000000-0005-0000-0000-000001000000}"/>
    <cellStyle name="20% - Énfasis4 3 2" xfId="175" xr:uid="{00000000-0005-0000-0000-000001000000}"/>
    <cellStyle name="Euro" xfId="39" xr:uid="{00000000-0005-0000-0000-000002000000}"/>
    <cellStyle name="Euro 2" xfId="40" xr:uid="{00000000-0005-0000-0000-000003000000}"/>
    <cellStyle name="Millares" xfId="168" builtinId="3"/>
    <cellStyle name="Millares 2" xfId="41" xr:uid="{00000000-0005-0000-0000-000005000000}"/>
    <cellStyle name="Millares 2 2" xfId="42" xr:uid="{00000000-0005-0000-0000-000006000000}"/>
    <cellStyle name="Millares 2 2 2" xfId="177" xr:uid="{00000000-0005-0000-0000-000006000000}"/>
    <cellStyle name="Millares 2 3" xfId="176" xr:uid="{00000000-0005-0000-0000-000005000000}"/>
    <cellStyle name="Millares 3" xfId="43" xr:uid="{00000000-0005-0000-0000-000007000000}"/>
    <cellStyle name="Millares 3 2" xfId="178" xr:uid="{00000000-0005-0000-0000-000007000000}"/>
    <cellStyle name="Millares 4" xfId="44" xr:uid="{00000000-0005-0000-0000-000008000000}"/>
    <cellStyle name="Millares 4 2" xfId="179" xr:uid="{00000000-0005-0000-0000-000008000000}"/>
    <cellStyle name="Millares 5" xfId="45" xr:uid="{00000000-0005-0000-0000-000009000000}"/>
    <cellStyle name="Millares 5 2" xfId="46" xr:uid="{00000000-0005-0000-0000-00000A000000}"/>
    <cellStyle name="Millares 5 2 2" xfId="181" xr:uid="{00000000-0005-0000-0000-00000A000000}"/>
    <cellStyle name="Millares 5 3" xfId="180" xr:uid="{00000000-0005-0000-0000-000009000000}"/>
    <cellStyle name="Millares 6" xfId="47" xr:uid="{00000000-0005-0000-0000-00000B000000}"/>
    <cellStyle name="Millares 6 2" xfId="182" xr:uid="{00000000-0005-0000-0000-00000B000000}"/>
    <cellStyle name="Millares 7" xfId="48" xr:uid="{00000000-0005-0000-0000-00000C000000}"/>
    <cellStyle name="Millares 7 2" xfId="183" xr:uid="{00000000-0005-0000-0000-00000C000000}"/>
    <cellStyle name="Millares 8" xfId="35" xr:uid="{00000000-0005-0000-0000-00000D000000}"/>
    <cellStyle name="Millares 8 2" xfId="172" xr:uid="{00000000-0005-0000-0000-00000D000000}"/>
    <cellStyle name="Millares 9" xfId="196" xr:uid="{00000000-0005-0000-0000-0000D9000000}"/>
    <cellStyle name="Moneda 2" xfId="49" xr:uid="{00000000-0005-0000-0000-00000E000000}"/>
    <cellStyle name="Moneda 2 2" xfId="50" xr:uid="{00000000-0005-0000-0000-00000F000000}"/>
    <cellStyle name="Moneda 2 2 2" xfId="185" xr:uid="{00000000-0005-0000-0000-00000F000000}"/>
    <cellStyle name="Moneda 2 3" xfId="184" xr:uid="{00000000-0005-0000-0000-00000E000000}"/>
    <cellStyle name="Moneda 3" xfId="169" xr:uid="{00000000-0005-0000-0000-000010000000}"/>
    <cellStyle name="Moneda 3 2" xfId="197" xr:uid="{00000000-0005-0000-0000-000010000000}"/>
    <cellStyle name="Normal" xfId="0" builtinId="0"/>
    <cellStyle name="Normal 10" xfId="2" xr:uid="{00000000-0005-0000-0000-000012000000}"/>
    <cellStyle name="Normal 10 10" xfId="51" xr:uid="{00000000-0005-0000-0000-000013000000}"/>
    <cellStyle name="Normal 10 11" xfId="52" xr:uid="{00000000-0005-0000-0000-000014000000}"/>
    <cellStyle name="Normal 10 12" xfId="53" xr:uid="{00000000-0005-0000-0000-000015000000}"/>
    <cellStyle name="Normal 10 13" xfId="54" xr:uid="{00000000-0005-0000-0000-000016000000}"/>
    <cellStyle name="Normal 10 14" xfId="171" xr:uid="{00000000-0005-0000-0000-000012000000}"/>
    <cellStyle name="Normal 10 2" xfId="55" xr:uid="{00000000-0005-0000-0000-000017000000}"/>
    <cellStyle name="Normal 10 3" xfId="56" xr:uid="{00000000-0005-0000-0000-000018000000}"/>
    <cellStyle name="Normal 10 4" xfId="57" xr:uid="{00000000-0005-0000-0000-000019000000}"/>
    <cellStyle name="Normal 10 5" xfId="58" xr:uid="{00000000-0005-0000-0000-00001A000000}"/>
    <cellStyle name="Normal 10 6" xfId="59" xr:uid="{00000000-0005-0000-0000-00001B000000}"/>
    <cellStyle name="Normal 10 7" xfId="60" xr:uid="{00000000-0005-0000-0000-00001C000000}"/>
    <cellStyle name="Normal 10 8" xfId="61" xr:uid="{00000000-0005-0000-0000-00001D000000}"/>
    <cellStyle name="Normal 10 9" xfId="62" xr:uid="{00000000-0005-0000-0000-00001E000000}"/>
    <cellStyle name="Normal 11" xfId="3" xr:uid="{00000000-0005-0000-0000-00001F000000}"/>
    <cellStyle name="Normal 11 10" xfId="63" xr:uid="{00000000-0005-0000-0000-000020000000}"/>
    <cellStyle name="Normal 11 11" xfId="64" xr:uid="{00000000-0005-0000-0000-000021000000}"/>
    <cellStyle name="Normal 11 12" xfId="65" xr:uid="{00000000-0005-0000-0000-000022000000}"/>
    <cellStyle name="Normal 11 13" xfId="66" xr:uid="{00000000-0005-0000-0000-000023000000}"/>
    <cellStyle name="Normal 11 2" xfId="67" xr:uid="{00000000-0005-0000-0000-000024000000}"/>
    <cellStyle name="Normal 11 3" xfId="68" xr:uid="{00000000-0005-0000-0000-000025000000}"/>
    <cellStyle name="Normal 11 4" xfId="69" xr:uid="{00000000-0005-0000-0000-000026000000}"/>
    <cellStyle name="Normal 11 5" xfId="70" xr:uid="{00000000-0005-0000-0000-000027000000}"/>
    <cellStyle name="Normal 11 6" xfId="71" xr:uid="{00000000-0005-0000-0000-000028000000}"/>
    <cellStyle name="Normal 11 7" xfId="72" xr:uid="{00000000-0005-0000-0000-000029000000}"/>
    <cellStyle name="Normal 11 8" xfId="73" xr:uid="{00000000-0005-0000-0000-00002A000000}"/>
    <cellStyle name="Normal 11 9" xfId="74" xr:uid="{00000000-0005-0000-0000-00002B000000}"/>
    <cellStyle name="Normal 12" xfId="75" xr:uid="{00000000-0005-0000-0000-00002C000000}"/>
    <cellStyle name="Normal 12 2" xfId="186" xr:uid="{00000000-0005-0000-0000-00002C000000}"/>
    <cellStyle name="Normal 13" xfId="76" xr:uid="{00000000-0005-0000-0000-00002D000000}"/>
    <cellStyle name="Normal 13 2" xfId="187" xr:uid="{00000000-0005-0000-0000-00002D000000}"/>
    <cellStyle name="Normal 14" xfId="77" xr:uid="{00000000-0005-0000-0000-00002E000000}"/>
    <cellStyle name="Normal 14 2" xfId="188" xr:uid="{00000000-0005-0000-0000-00002E000000}"/>
    <cellStyle name="Normal 15" xfId="78" xr:uid="{00000000-0005-0000-0000-00002F000000}"/>
    <cellStyle name="Normal 15 2" xfId="189" xr:uid="{00000000-0005-0000-0000-00002F000000}"/>
    <cellStyle name="Normal 16" xfId="1" xr:uid="{00000000-0005-0000-0000-000030000000}"/>
    <cellStyle name="Normal 16 2" xfId="170" xr:uid="{00000000-0005-0000-0000-000030000000}"/>
    <cellStyle name="Normal 2" xfId="4" xr:uid="{00000000-0005-0000-0000-000031000000}"/>
    <cellStyle name="Normal 2 10" xfId="79" xr:uid="{00000000-0005-0000-0000-000032000000}"/>
    <cellStyle name="Normal 2 11" xfId="80" xr:uid="{00000000-0005-0000-0000-000033000000}"/>
    <cellStyle name="Normal 2 12" xfId="81" xr:uid="{00000000-0005-0000-0000-000034000000}"/>
    <cellStyle name="Normal 2 13" xfId="82" xr:uid="{00000000-0005-0000-0000-000035000000}"/>
    <cellStyle name="Normal 2 14" xfId="83" xr:uid="{00000000-0005-0000-0000-000036000000}"/>
    <cellStyle name="Normal 2 15" xfId="84" xr:uid="{00000000-0005-0000-0000-000037000000}"/>
    <cellStyle name="Normal 2 16" xfId="85" xr:uid="{00000000-0005-0000-0000-000038000000}"/>
    <cellStyle name="Normal 2 17" xfId="86" xr:uid="{00000000-0005-0000-0000-000039000000}"/>
    <cellStyle name="Normal 2 2" xfId="87" xr:uid="{00000000-0005-0000-0000-00003A000000}"/>
    <cellStyle name="Normal 2 2 2" xfId="88" xr:uid="{00000000-0005-0000-0000-00003B000000}"/>
    <cellStyle name="Normal 2 2 2 2" xfId="89" xr:uid="{00000000-0005-0000-0000-00003C000000}"/>
    <cellStyle name="Normal 2 2 2 2 2" xfId="190" xr:uid="{00000000-0005-0000-0000-00003C000000}"/>
    <cellStyle name="Normal 2 2 3" xfId="90" xr:uid="{00000000-0005-0000-0000-00003D000000}"/>
    <cellStyle name="Normal 2 2 3 2" xfId="191" xr:uid="{00000000-0005-0000-0000-00003D000000}"/>
    <cellStyle name="Normal 2 3" xfId="91" xr:uid="{00000000-0005-0000-0000-00003E000000}"/>
    <cellStyle name="Normal 2 4" xfId="92" xr:uid="{00000000-0005-0000-0000-00003F000000}"/>
    <cellStyle name="Normal 2 5" xfId="93" xr:uid="{00000000-0005-0000-0000-000040000000}"/>
    <cellStyle name="Normal 2 6" xfId="94" xr:uid="{00000000-0005-0000-0000-000041000000}"/>
    <cellStyle name="Normal 2 7" xfId="95" xr:uid="{00000000-0005-0000-0000-000042000000}"/>
    <cellStyle name="Normal 2 8" xfId="96" xr:uid="{00000000-0005-0000-0000-000043000000}"/>
    <cellStyle name="Normal 2 9" xfId="97" xr:uid="{00000000-0005-0000-0000-000044000000}"/>
    <cellStyle name="Normal 3" xfId="5" xr:uid="{00000000-0005-0000-0000-000045000000}"/>
    <cellStyle name="Normal 3 10" xfId="98" xr:uid="{00000000-0005-0000-0000-000046000000}"/>
    <cellStyle name="Normal 3 11" xfId="99" xr:uid="{00000000-0005-0000-0000-000047000000}"/>
    <cellStyle name="Normal 3 12" xfId="100" xr:uid="{00000000-0005-0000-0000-000048000000}"/>
    <cellStyle name="Normal 3 13" xfId="101" xr:uid="{00000000-0005-0000-0000-000049000000}"/>
    <cellStyle name="Normal 3 2" xfId="102" xr:uid="{00000000-0005-0000-0000-00004A000000}"/>
    <cellStyle name="Normal 3 3" xfId="103" xr:uid="{00000000-0005-0000-0000-00004B000000}"/>
    <cellStyle name="Normal 3 4" xfId="104" xr:uid="{00000000-0005-0000-0000-00004C000000}"/>
    <cellStyle name="Normal 3 5" xfId="105" xr:uid="{00000000-0005-0000-0000-00004D000000}"/>
    <cellStyle name="Normal 3 6" xfId="106" xr:uid="{00000000-0005-0000-0000-00004E000000}"/>
    <cellStyle name="Normal 3 7" xfId="107" xr:uid="{00000000-0005-0000-0000-00004F000000}"/>
    <cellStyle name="Normal 3 8" xfId="108" xr:uid="{00000000-0005-0000-0000-000050000000}"/>
    <cellStyle name="Normal 3 9" xfId="109" xr:uid="{00000000-0005-0000-0000-000051000000}"/>
    <cellStyle name="Normal 4" xfId="110" xr:uid="{00000000-0005-0000-0000-000052000000}"/>
    <cellStyle name="Normal 4 10" xfId="111" xr:uid="{00000000-0005-0000-0000-000053000000}"/>
    <cellStyle name="Normal 4 11" xfId="112" xr:uid="{00000000-0005-0000-0000-000054000000}"/>
    <cellStyle name="Normal 4 12" xfId="113" xr:uid="{00000000-0005-0000-0000-000055000000}"/>
    <cellStyle name="Normal 4 13" xfId="114" xr:uid="{00000000-0005-0000-0000-000056000000}"/>
    <cellStyle name="Normal 4 2" xfId="115" xr:uid="{00000000-0005-0000-0000-000057000000}"/>
    <cellStyle name="Normal 4 3" xfId="116" xr:uid="{00000000-0005-0000-0000-000058000000}"/>
    <cellStyle name="Normal 4 4" xfId="36" xr:uid="{00000000-0005-0000-0000-000059000000}"/>
    <cellStyle name="Normal 4 4 2" xfId="173" xr:uid="{00000000-0005-0000-0000-000059000000}"/>
    <cellStyle name="Normal 4 5" xfId="117" xr:uid="{00000000-0005-0000-0000-00005A000000}"/>
    <cellStyle name="Normal 4 6" xfId="118" xr:uid="{00000000-0005-0000-0000-00005B000000}"/>
    <cellStyle name="Normal 4 7" xfId="119" xr:uid="{00000000-0005-0000-0000-00005C000000}"/>
    <cellStyle name="Normal 4 8" xfId="120" xr:uid="{00000000-0005-0000-0000-00005D000000}"/>
    <cellStyle name="Normal 4 9" xfId="121" xr:uid="{00000000-0005-0000-0000-00005E000000}"/>
    <cellStyle name="Normal 5" xfId="122" xr:uid="{00000000-0005-0000-0000-00005F000000}"/>
    <cellStyle name="Normal 5 10" xfId="123" xr:uid="{00000000-0005-0000-0000-000060000000}"/>
    <cellStyle name="Normal 5 11" xfId="124" xr:uid="{00000000-0005-0000-0000-000061000000}"/>
    <cellStyle name="Normal 5 12" xfId="125" xr:uid="{00000000-0005-0000-0000-000062000000}"/>
    <cellStyle name="Normal 5 13" xfId="126" xr:uid="{00000000-0005-0000-0000-000063000000}"/>
    <cellStyle name="Normal 5 2" xfId="127" xr:uid="{00000000-0005-0000-0000-000064000000}"/>
    <cellStyle name="Normal 5 3" xfId="128" xr:uid="{00000000-0005-0000-0000-000065000000}"/>
    <cellStyle name="Normal 5 4" xfId="129" xr:uid="{00000000-0005-0000-0000-000066000000}"/>
    <cellStyle name="Normal 5 5" xfId="130" xr:uid="{00000000-0005-0000-0000-000067000000}"/>
    <cellStyle name="Normal 5 6" xfId="131" xr:uid="{00000000-0005-0000-0000-000068000000}"/>
    <cellStyle name="Normal 5 7" xfId="132" xr:uid="{00000000-0005-0000-0000-000069000000}"/>
    <cellStyle name="Normal 5 8" xfId="133" xr:uid="{00000000-0005-0000-0000-00006A000000}"/>
    <cellStyle name="Normal 5 9" xfId="134" xr:uid="{00000000-0005-0000-0000-00006B000000}"/>
    <cellStyle name="Normal 6" xfId="135" xr:uid="{00000000-0005-0000-0000-00006C000000}"/>
    <cellStyle name="Normal 6 10" xfId="136" xr:uid="{00000000-0005-0000-0000-00006D000000}"/>
    <cellStyle name="Normal 6 11" xfId="137" xr:uid="{00000000-0005-0000-0000-00006E000000}"/>
    <cellStyle name="Normal 6 12" xfId="138" xr:uid="{00000000-0005-0000-0000-00006F000000}"/>
    <cellStyle name="Normal 6 13" xfId="139" xr:uid="{00000000-0005-0000-0000-000070000000}"/>
    <cellStyle name="Normal 6 14" xfId="192" xr:uid="{00000000-0005-0000-0000-00006C000000}"/>
    <cellStyle name="Normal 6 2" xfId="140" xr:uid="{00000000-0005-0000-0000-000071000000}"/>
    <cellStyle name="Normal 6 3" xfId="141" xr:uid="{00000000-0005-0000-0000-000072000000}"/>
    <cellStyle name="Normal 6 4" xfId="142" xr:uid="{00000000-0005-0000-0000-000073000000}"/>
    <cellStyle name="Normal 6 5" xfId="143" xr:uid="{00000000-0005-0000-0000-000074000000}"/>
    <cellStyle name="Normal 6 6" xfId="144" xr:uid="{00000000-0005-0000-0000-000075000000}"/>
    <cellStyle name="Normal 6 7" xfId="145" xr:uid="{00000000-0005-0000-0000-000076000000}"/>
    <cellStyle name="Normal 6 8" xfId="146" xr:uid="{00000000-0005-0000-0000-000077000000}"/>
    <cellStyle name="Normal 6 9" xfId="147" xr:uid="{00000000-0005-0000-0000-000078000000}"/>
    <cellStyle name="Normal 67" xfId="148" xr:uid="{00000000-0005-0000-0000-000079000000}"/>
    <cellStyle name="Normal 67 2" xfId="193" xr:uid="{00000000-0005-0000-0000-000079000000}"/>
    <cellStyle name="Normal 7" xfId="149" xr:uid="{00000000-0005-0000-0000-00007A000000}"/>
    <cellStyle name="Normal 7 10" xfId="150" xr:uid="{00000000-0005-0000-0000-00007B000000}"/>
    <cellStyle name="Normal 7 11" xfId="151" xr:uid="{00000000-0005-0000-0000-00007C000000}"/>
    <cellStyle name="Normal 7 12" xfId="152" xr:uid="{00000000-0005-0000-0000-00007D000000}"/>
    <cellStyle name="Normal 7 13" xfId="153" xr:uid="{00000000-0005-0000-0000-00007E000000}"/>
    <cellStyle name="Normal 7 14" xfId="194" xr:uid="{00000000-0005-0000-0000-00007A000000}"/>
    <cellStyle name="Normal 7 2" xfId="154" xr:uid="{00000000-0005-0000-0000-00007F000000}"/>
    <cellStyle name="Normal 7 3" xfId="155" xr:uid="{00000000-0005-0000-0000-000080000000}"/>
    <cellStyle name="Normal 7 4" xfId="156" xr:uid="{00000000-0005-0000-0000-000081000000}"/>
    <cellStyle name="Normal 7 5" xfId="157" xr:uid="{00000000-0005-0000-0000-000082000000}"/>
    <cellStyle name="Normal 7 6" xfId="158" xr:uid="{00000000-0005-0000-0000-000083000000}"/>
    <cellStyle name="Normal 7 7" xfId="159" xr:uid="{00000000-0005-0000-0000-000084000000}"/>
    <cellStyle name="Normal 7 8" xfId="160" xr:uid="{00000000-0005-0000-0000-000085000000}"/>
    <cellStyle name="Normal 7 9" xfId="161" xr:uid="{00000000-0005-0000-0000-000086000000}"/>
    <cellStyle name="Normal 8" xfId="162" xr:uid="{00000000-0005-0000-0000-000087000000}"/>
    <cellStyle name="Normal 8 2" xfId="195" xr:uid="{00000000-0005-0000-0000-000087000000}"/>
    <cellStyle name="Normal 9" xfId="163" xr:uid="{00000000-0005-0000-0000-000088000000}"/>
    <cellStyle name="Notas 2" xfId="164" xr:uid="{00000000-0005-0000-0000-000089000000}"/>
    <cellStyle name="Notas 3" xfId="165" xr:uid="{00000000-0005-0000-0000-00008A000000}"/>
    <cellStyle name="Porcentaje 2" xfId="166" xr:uid="{00000000-0005-0000-0000-00008B000000}"/>
    <cellStyle name="Porcentaje 3" xfId="167" xr:uid="{00000000-0005-0000-0000-00008C000000}"/>
    <cellStyle name="SAPBEXaggData" xfId="6" xr:uid="{00000000-0005-0000-0000-00008D000000}"/>
    <cellStyle name="SAPBEXaggDataEmph" xfId="7" xr:uid="{00000000-0005-0000-0000-00008E000000}"/>
    <cellStyle name="SAPBEXaggItem" xfId="8" xr:uid="{00000000-0005-0000-0000-00008F000000}"/>
    <cellStyle name="SAPBEXchaText" xfId="9" xr:uid="{00000000-0005-0000-0000-000090000000}"/>
    <cellStyle name="SAPBEXexcBad7" xfId="10" xr:uid="{00000000-0005-0000-0000-000091000000}"/>
    <cellStyle name="SAPBEXexcBad8" xfId="11" xr:uid="{00000000-0005-0000-0000-000092000000}"/>
    <cellStyle name="SAPBEXexcBad9" xfId="12" xr:uid="{00000000-0005-0000-0000-000093000000}"/>
    <cellStyle name="SAPBEXexcCritical4" xfId="13" xr:uid="{00000000-0005-0000-0000-000094000000}"/>
    <cellStyle name="SAPBEXexcCritical5" xfId="14" xr:uid="{00000000-0005-0000-0000-000095000000}"/>
    <cellStyle name="SAPBEXexcCritical6" xfId="15" xr:uid="{00000000-0005-0000-0000-000096000000}"/>
    <cellStyle name="SAPBEXexcGood1" xfId="16" xr:uid="{00000000-0005-0000-0000-000097000000}"/>
    <cellStyle name="SAPBEXexcGood2" xfId="17" xr:uid="{00000000-0005-0000-0000-000098000000}"/>
    <cellStyle name="SAPBEXexcGood3" xfId="18" xr:uid="{00000000-0005-0000-0000-000099000000}"/>
    <cellStyle name="SAPBEXfilterDrill" xfId="19" xr:uid="{00000000-0005-0000-0000-00009A000000}"/>
    <cellStyle name="SAPBEXfilterItem" xfId="20" xr:uid="{00000000-0005-0000-0000-00009B000000}"/>
    <cellStyle name="SAPBEXfilterText" xfId="21" xr:uid="{00000000-0005-0000-0000-00009C000000}"/>
    <cellStyle name="SAPBEXformats" xfId="22" xr:uid="{00000000-0005-0000-0000-00009D000000}"/>
    <cellStyle name="SAPBEXheaderItem" xfId="23" xr:uid="{00000000-0005-0000-0000-00009E000000}"/>
    <cellStyle name="SAPBEXheaderItem 2" xfId="24" xr:uid="{00000000-0005-0000-0000-00009F000000}"/>
    <cellStyle name="SAPBEXheaderText" xfId="25" xr:uid="{00000000-0005-0000-0000-0000A0000000}"/>
    <cellStyle name="SAPBEXheaderText 2" xfId="26" xr:uid="{00000000-0005-0000-0000-0000A1000000}"/>
    <cellStyle name="SAPBEXresData" xfId="27" xr:uid="{00000000-0005-0000-0000-0000A2000000}"/>
    <cellStyle name="SAPBEXresDataEmph" xfId="28" xr:uid="{00000000-0005-0000-0000-0000A3000000}"/>
    <cellStyle name="SAPBEXresItem" xfId="29" xr:uid="{00000000-0005-0000-0000-0000A4000000}"/>
    <cellStyle name="SAPBEXstdData" xfId="30" xr:uid="{00000000-0005-0000-0000-0000A5000000}"/>
    <cellStyle name="SAPBEXstdDataEmph" xfId="31" xr:uid="{00000000-0005-0000-0000-0000A6000000}"/>
    <cellStyle name="SAPBEXstdItem" xfId="32" xr:uid="{00000000-0005-0000-0000-0000A7000000}"/>
    <cellStyle name="SAPBEXtitle" xfId="33" xr:uid="{00000000-0005-0000-0000-0000A8000000}"/>
    <cellStyle name="SAPBEXundefined" xfId="34" xr:uid="{00000000-0005-0000-0000-0000A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B64-4243-864B-C688C65B15E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B64-4243-864B-C688C65B15E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B64-4243-864B-C688C65B15E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B64-4243-864B-C688C65B15E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B64-4243-864B-C688C65B15E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B64-4243-864B-C688C65B15E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B64-4243-864B-C688C65B15E3}"/>
              </c:ext>
            </c:extLst>
          </c:dPt>
          <c:cat>
            <c:strLit>
              <c:ptCount val="7"/>
              <c:pt idx="0">
                <c:v>1000 Servicios Personales</c:v>
              </c:pt>
              <c:pt idx="1">
                <c:v>2000 Materiales y Suministros</c:v>
              </c:pt>
              <c:pt idx="2">
                <c:v>3000 Servicios Generales</c:v>
              </c:pt>
              <c:pt idx="3">
                <c:v>4000 Transferencias, Asignaciones, Subsidios y Otras Ayudas</c:v>
              </c:pt>
              <c:pt idx="4">
                <c:v>5000 Bienes Muebles, Inmuebles e Intangibles</c:v>
              </c:pt>
              <c:pt idx="5">
                <c:v>6000 Inversión Pública</c:v>
              </c:pt>
              <c:pt idx="6">
                <c:v>7000 Inversiones Financieras y Otras Provisiones</c:v>
              </c:pt>
            </c:strLit>
          </c:cat>
          <c:val>
            <c:numLit>
              <c:formatCode>General</c:formatCode>
              <c:ptCount val="7"/>
              <c:pt idx="0">
                <c:v>9119613862.4799995</c:v>
              </c:pt>
              <c:pt idx="1">
                <c:v>2935808978.8199997</c:v>
              </c:pt>
              <c:pt idx="2">
                <c:v>3245421945.6700006</c:v>
              </c:pt>
              <c:pt idx="3">
                <c:v>1408886</c:v>
              </c:pt>
              <c:pt idx="4">
                <c:v>172056966</c:v>
              </c:pt>
              <c:pt idx="5">
                <c:v>60350000</c:v>
              </c:pt>
              <c:pt idx="6">
                <c:v>78706855</c:v>
              </c:pt>
            </c:numLit>
          </c:val>
          <c:extLst>
            <c:ext xmlns:c16="http://schemas.microsoft.com/office/drawing/2014/chart" uri="{C3380CC4-5D6E-409C-BE32-E72D297353CC}">
              <c16:uniqueId val="{0000000E-3B64-4243-864B-C688C65B1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D02-49BF-82D9-A75DBAEE035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D02-49BF-82D9-A75DBAEE035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D02-49BF-82D9-A75DBAEE035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D02-49BF-82D9-A75DBAEE035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D02-49BF-82D9-A75DBAEE035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D02-49BF-82D9-A75DBAEE035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D02-49BF-82D9-A75DBAEE035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9D02-49BF-82D9-A75DBAEE0353}"/>
              </c:ext>
            </c:extLst>
          </c:dPt>
          <c:cat>
            <c:strLit>
              <c:ptCount val="8"/>
              <c:pt idx="0">
                <c:v>2100 Materiales de Administración, Emisión de Documentos y Artículos Oficiales</c:v>
              </c:pt>
              <c:pt idx="1">
                <c:v>2200 Alimentos y Utensilios</c:v>
              </c:pt>
              <c:pt idx="2">
                <c:v>2300 Materias Primas y Materiales de Producción y Comercialización</c:v>
              </c:pt>
              <c:pt idx="3">
                <c:v>2400 Materiales y Artículos de Construcción y de Reparación</c:v>
              </c:pt>
              <c:pt idx="4">
                <c:v>2500 Productos Químicos, Farmacéuticos y de Laboratorio</c:v>
              </c:pt>
              <c:pt idx="5">
                <c:v>2600 Combustibles, Lubricantes y Aditivos</c:v>
              </c:pt>
              <c:pt idx="6">
                <c:v>2700 Vestuario, Blancos, Prendas de Protección y Artículos Deportivos</c:v>
              </c:pt>
              <c:pt idx="7">
                <c:v>2900 Herramientas, Refacciones y Accesorios Menores</c:v>
              </c:pt>
            </c:strLit>
          </c:cat>
          <c:val>
            <c:numLit>
              <c:formatCode>General</c:formatCode>
              <c:ptCount val="8"/>
              <c:pt idx="0">
                <c:v>126163130</c:v>
              </c:pt>
              <c:pt idx="1">
                <c:v>97025458</c:v>
              </c:pt>
              <c:pt idx="2">
                <c:v>28635</c:v>
              </c:pt>
              <c:pt idx="3">
                <c:v>9526373</c:v>
              </c:pt>
              <c:pt idx="4">
                <c:v>2552299092.1399999</c:v>
              </c:pt>
              <c:pt idx="5">
                <c:v>66097317.68</c:v>
              </c:pt>
              <c:pt idx="6">
                <c:v>41153502</c:v>
              </c:pt>
              <c:pt idx="7">
                <c:v>43515471</c:v>
              </c:pt>
            </c:numLit>
          </c:val>
          <c:extLst>
            <c:ext xmlns:c16="http://schemas.microsoft.com/office/drawing/2014/chart" uri="{C3380CC4-5D6E-409C-BE32-E72D297353CC}">
              <c16:uniqueId val="{00000010-9D02-49BF-82D9-A75DBAEE0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66666666666663"/>
          <c:y val="8.3349052522280878E-2"/>
          <c:w val="0.31720430107526881"/>
          <c:h val="0.762367829021372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5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69A-4062-823D-C37F3C21B10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69A-4062-823D-C37F3C21B10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69A-4062-823D-C37F3C21B10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69A-4062-823D-C37F3C21B10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69A-4062-823D-C37F3C21B10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69A-4062-823D-C37F3C21B10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69A-4062-823D-C37F3C21B10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69A-4062-823D-C37F3C21B10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69A-4062-823D-C37F3C21B105}"/>
              </c:ext>
            </c:extLst>
          </c:dPt>
          <c:cat>
            <c:strLit>
              <c:ptCount val="9"/>
              <c:pt idx="0">
                <c:v>3100 Servicios Básicos</c:v>
              </c:pt>
              <c:pt idx="1">
                <c:v>3200 Servicios de Arrendamiento</c:v>
              </c:pt>
              <c:pt idx="2">
                <c:v>3300 Servicios Profesionales, Científicos, Técnicos y Otros Servicios</c:v>
              </c:pt>
              <c:pt idx="3">
                <c:v>3400 Servicios Financieros, Bancarios y Comerciales</c:v>
              </c:pt>
              <c:pt idx="4">
                <c:v>3500 Servicios de Instalación, Reparación, Mantenimiento y Conservación</c:v>
              </c:pt>
              <c:pt idx="5">
                <c:v>3600 Servicios de Comunicación Social y Publicidad</c:v>
              </c:pt>
              <c:pt idx="6">
                <c:v>3700 Servicios de Traslado y Viáticos</c:v>
              </c:pt>
              <c:pt idx="7">
                <c:v>3800 Servicios Oficiales</c:v>
              </c:pt>
              <c:pt idx="8">
                <c:v>3900 Otros Servicios Generales</c:v>
              </c:pt>
            </c:strLit>
          </c:cat>
          <c:val>
            <c:numLit>
              <c:formatCode>General</c:formatCode>
              <c:ptCount val="9"/>
              <c:pt idx="0">
                <c:v>150721183</c:v>
              </c:pt>
              <c:pt idx="1">
                <c:v>25155707</c:v>
              </c:pt>
              <c:pt idx="2">
                <c:v>1020183992.86</c:v>
              </c:pt>
              <c:pt idx="3">
                <c:v>469410259.70999998</c:v>
              </c:pt>
              <c:pt idx="4">
                <c:v>1246890861</c:v>
              </c:pt>
              <c:pt idx="5">
                <c:v>32933946.319999997</c:v>
              </c:pt>
              <c:pt idx="6">
                <c:v>3336719</c:v>
              </c:pt>
              <c:pt idx="7">
                <c:v>33329080</c:v>
              </c:pt>
              <c:pt idx="8">
                <c:v>263460196.78</c:v>
              </c:pt>
            </c:numLit>
          </c:val>
          <c:extLst>
            <c:ext xmlns:c16="http://schemas.microsoft.com/office/drawing/2014/chart" uri="{C3380CC4-5D6E-409C-BE32-E72D297353CC}">
              <c16:uniqueId val="{00000012-C69A-4062-823D-C37F3C21B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Hoja1!$C$54</c:f>
              <c:strCache>
                <c:ptCount val="1"/>
                <c:pt idx="0">
                  <c:v>            Asignado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BA-4DD8-8643-336D70D3D6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BA-4DD8-8643-336D70D3D6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BA-4DD8-8643-336D70D3D69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BA-4DD8-8643-336D70D3D69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6BA-4DD8-8643-336D70D3D69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6BA-4DD8-8643-336D70D3D69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6BA-4DD8-8643-336D70D3D693}"/>
              </c:ext>
            </c:extLst>
          </c:dPt>
          <c:cat>
            <c:strRef>
              <c:f>Hoja1!$B$55:$B$61</c:f>
              <c:strCache>
                <c:ptCount val="7"/>
                <c:pt idx="0">
                  <c:v>1000 Servicios Personales</c:v>
                </c:pt>
                <c:pt idx="1">
                  <c:v>2000 Materiales y Suministros</c:v>
                </c:pt>
                <c:pt idx="2">
                  <c:v>3000 Servicios Generales</c:v>
                </c:pt>
                <c:pt idx="3">
                  <c:v>4000 Transferencias, Asignaciones, Subsidios y Otras Ayudas</c:v>
                </c:pt>
                <c:pt idx="4">
                  <c:v>5000 Bienes Muebles, Inmuebles e Intangibles</c:v>
                </c:pt>
                <c:pt idx="5">
                  <c:v>6000 Inversión Pública</c:v>
                </c:pt>
                <c:pt idx="6">
                  <c:v>7000 Inversiones Financieras y Otras Provisiones</c:v>
                </c:pt>
              </c:strCache>
            </c:strRef>
          </c:cat>
          <c:val>
            <c:numRef>
              <c:f>Hoja1!$C$55:$C$61</c:f>
              <c:numCache>
                <c:formatCode>_(* #,##0.00_);_(* \(#,##0.00\);_(* "-"??_);_(@_)</c:formatCode>
                <c:ptCount val="7"/>
                <c:pt idx="0">
                  <c:v>8016945230.3000002</c:v>
                </c:pt>
                <c:pt idx="1">
                  <c:v>2365428647.2900004</c:v>
                </c:pt>
                <c:pt idx="2">
                  <c:v>2597641544.7900009</c:v>
                </c:pt>
                <c:pt idx="3">
                  <c:v>1393689.0899999999</c:v>
                </c:pt>
                <c:pt idx="4">
                  <c:v>61568584</c:v>
                </c:pt>
                <c:pt idx="5">
                  <c:v>240000000</c:v>
                </c:pt>
                <c:pt idx="6">
                  <c:v>68706854.980000004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F7-42AF-8F16-CBA4EB2DF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602252843394578"/>
          <c:y val="3.1454870224555259E-2"/>
          <c:w val="0.36731080489938756"/>
          <c:h val="0.937506561679790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Hoja2!$E$2</c:f>
              <c:strCache>
                <c:ptCount val="1"/>
                <c:pt idx="0">
                  <c:v> Asignado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7A7-4EA1-BB85-49C03F4A739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7A7-4EA1-BB85-49C03F4A739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7A7-4EA1-BB85-49C03F4A739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7A7-4EA1-BB85-49C03F4A739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7A7-4EA1-BB85-49C03F4A739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7A7-4EA1-BB85-49C03F4A739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7A7-4EA1-BB85-49C03F4A739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7A7-4EA1-BB85-49C03F4A739E}"/>
              </c:ext>
            </c:extLst>
          </c:dPt>
          <c:cat>
            <c:strRef>
              <c:f>Hoja2!$D$3:$D$10</c:f>
              <c:strCache>
                <c:ptCount val="8"/>
                <c:pt idx="0">
                  <c:v>2100 Materiales de Administración, Emisión de Documentos y Artículos Oficiales</c:v>
                </c:pt>
                <c:pt idx="1">
                  <c:v>2200 Alimentos y Utensilios</c:v>
                </c:pt>
                <c:pt idx="2">
                  <c:v>2300 Materias Primas y Materiales de Producción y Comercialización</c:v>
                </c:pt>
                <c:pt idx="3">
                  <c:v>2400 Materiales y Artículos de Construcción y de Reparación</c:v>
                </c:pt>
                <c:pt idx="4">
                  <c:v>2500 Productos Químicos, Farmacéuticos y de Laboratorio</c:v>
                </c:pt>
                <c:pt idx="5">
                  <c:v>2600 Combustibles, Lubricantes y Aditivos</c:v>
                </c:pt>
                <c:pt idx="6">
                  <c:v>2700 Vestuario, Blancos, Prendas de Protección y Artículos Deportivos</c:v>
                </c:pt>
                <c:pt idx="7">
                  <c:v>2900 Herramientas, Refacciones y Accesorios Menores</c:v>
                </c:pt>
              </c:strCache>
            </c:strRef>
          </c:cat>
          <c:val>
            <c:numRef>
              <c:f>Hoja2!$E$3:$E$10</c:f>
              <c:numCache>
                <c:formatCode>_(* #,##0.00_);_(* \(#,##0.00\);_(* "-"??_);_(@_)</c:formatCode>
                <c:ptCount val="8"/>
                <c:pt idx="0">
                  <c:v>30975068.790000014</c:v>
                </c:pt>
                <c:pt idx="1">
                  <c:v>89378927.700000003</c:v>
                </c:pt>
                <c:pt idx="2">
                  <c:v>16777.21</c:v>
                </c:pt>
                <c:pt idx="3">
                  <c:v>5601548.2200000025</c:v>
                </c:pt>
                <c:pt idx="4">
                  <c:v>2118084037.75</c:v>
                </c:pt>
                <c:pt idx="5">
                  <c:v>61924035.920000009</c:v>
                </c:pt>
                <c:pt idx="6">
                  <c:v>30164874</c:v>
                </c:pt>
                <c:pt idx="7">
                  <c:v>29283377.700000051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20-4120-92E6-E395A36A1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414698162729654"/>
          <c:y val="4.1489857110951663E-2"/>
          <c:w val="0.35918635170603669"/>
          <c:h val="0.933053724761574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Hoja2!$E$11</c:f>
              <c:strCache>
                <c:ptCount val="1"/>
                <c:pt idx="0">
                  <c:v> Asignado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BE4-4661-A7A5-3461C7677E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BE4-4661-A7A5-3461C7677E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BE4-4661-A7A5-3461C7677E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BE4-4661-A7A5-3461C7677E1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BE4-4661-A7A5-3461C7677E1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BE4-4661-A7A5-3461C7677E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BE4-4661-A7A5-3461C7677E1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BE4-4661-A7A5-3461C7677E1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BE4-4661-A7A5-3461C7677E1D}"/>
              </c:ext>
            </c:extLst>
          </c:dPt>
          <c:cat>
            <c:strRef>
              <c:f>Hoja2!$D$12:$D$20</c:f>
              <c:strCache>
                <c:ptCount val="9"/>
                <c:pt idx="0">
                  <c:v>3100 Servicios Básicos</c:v>
                </c:pt>
                <c:pt idx="1">
                  <c:v>3200 Servicios de Arrendamiento</c:v>
                </c:pt>
                <c:pt idx="2">
                  <c:v>3300 Servicios Profesionales, Científicos, Técnicos y Otros Servicios</c:v>
                </c:pt>
                <c:pt idx="3">
                  <c:v>3400 Servicios Financieros, Bancarios y Comerciales</c:v>
                </c:pt>
                <c:pt idx="4">
                  <c:v>3500 Servicios de Instalación, Reparación, Mantenimiento y Conservación</c:v>
                </c:pt>
                <c:pt idx="5">
                  <c:v>3600 Servicios de Comunicación Social y Publicidad</c:v>
                </c:pt>
                <c:pt idx="6">
                  <c:v>3700 Servicios de Traslado y Viáticos</c:v>
                </c:pt>
                <c:pt idx="7">
                  <c:v>38000 Servicios Oficiales</c:v>
                </c:pt>
                <c:pt idx="8">
                  <c:v>3900 Otros Servicios Generales</c:v>
                </c:pt>
              </c:strCache>
            </c:strRef>
          </c:cat>
          <c:val>
            <c:numRef>
              <c:f>Hoja2!$E$12:$E$20</c:f>
              <c:numCache>
                <c:formatCode>_(* #,##0.00_);_(* \(#,##0.00\);_(* "-"??_);_(@_)</c:formatCode>
                <c:ptCount val="9"/>
                <c:pt idx="0">
                  <c:v>137088310.29000005</c:v>
                </c:pt>
                <c:pt idx="1">
                  <c:v>15995830.239999996</c:v>
                </c:pt>
                <c:pt idx="2">
                  <c:v>925360787.57000005</c:v>
                </c:pt>
                <c:pt idx="3">
                  <c:v>386396809.79000008</c:v>
                </c:pt>
                <c:pt idx="4">
                  <c:v>967287261.29000032</c:v>
                </c:pt>
                <c:pt idx="5">
                  <c:v>9836852</c:v>
                </c:pt>
                <c:pt idx="6">
                  <c:v>4632003.049999998</c:v>
                </c:pt>
                <c:pt idx="7">
                  <c:v>465750</c:v>
                </c:pt>
                <c:pt idx="8">
                  <c:v>150577940.55999997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43C-98AB-6CD99DAC9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66666666666667"/>
          <c:y val="3.1454870224555259E-2"/>
          <c:w val="0.36666666666666664"/>
          <c:h val="0.956025080198308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129</xdr:row>
      <xdr:rowOff>88900</xdr:rowOff>
    </xdr:from>
    <xdr:to>
      <xdr:col>2</xdr:col>
      <xdr:colOff>3841750</xdr:colOff>
      <xdr:row>144</xdr:row>
      <xdr:rowOff>25400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FDEF4E0-4788-4FCF-AAF8-CF88D2752B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145</xdr:row>
      <xdr:rowOff>19050</xdr:rowOff>
    </xdr:from>
    <xdr:to>
      <xdr:col>2</xdr:col>
      <xdr:colOff>3835400</xdr:colOff>
      <xdr:row>158</xdr:row>
      <xdr:rowOff>133350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C836D98-B171-4A37-9623-81601FF6A8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31750</xdr:colOff>
      <xdr:row>159</xdr:row>
      <xdr:rowOff>12700</xdr:rowOff>
    </xdr:from>
    <xdr:to>
      <xdr:col>2</xdr:col>
      <xdr:colOff>3841750</xdr:colOff>
      <xdr:row>174</xdr:row>
      <xdr:rowOff>107950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C02036D6-9028-424A-93EF-AD40DC48A4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62</xdr:row>
      <xdr:rowOff>4762</xdr:rowOff>
    </xdr:from>
    <xdr:to>
      <xdr:col>12</xdr:col>
      <xdr:colOff>142875</xdr:colOff>
      <xdr:row>78</xdr:row>
      <xdr:rowOff>157162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E90C2EF-0CDC-4129-A608-6BEED7E037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252412</xdr:colOff>
      <xdr:row>12</xdr:row>
      <xdr:rowOff>52387</xdr:rowOff>
    </xdr:from>
    <xdr:to>
      <xdr:col>13</xdr:col>
      <xdr:colOff>133350</xdr:colOff>
      <xdr:row>33</xdr:row>
      <xdr:rowOff>19050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0A90218-035C-42C4-9D4F-ABEAA3D69C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519112</xdr:colOff>
      <xdr:row>23</xdr:row>
      <xdr:rowOff>128586</xdr:rowOff>
    </xdr:from>
    <xdr:to>
      <xdr:col>7</xdr:col>
      <xdr:colOff>485775</xdr:colOff>
      <xdr:row>45</xdr:row>
      <xdr:rowOff>38099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9A03AD1-660C-4CF0-8DAD-1BED82837D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1:GO484"/>
  <sheetViews>
    <sheetView showGridLines="0" tabSelected="1" topLeftCell="B1" zoomScale="150" zoomScaleNormal="150" workbookViewId="0">
      <selection activeCell="B1" sqref="B1"/>
    </sheetView>
  </sheetViews>
  <sheetFormatPr baseColWidth="10" defaultRowHeight="12.75" x14ac:dyDescent="0.2"/>
  <cols>
    <col min="1" max="1" width="0.42578125" customWidth="1"/>
    <col min="2" max="2" width="12.42578125" style="3" bestFit="1" customWidth="1"/>
    <col min="3" max="3" width="57.85546875" style="3" customWidth="1"/>
    <col min="4" max="4" width="14.42578125" style="10" customWidth="1"/>
    <col min="5" max="5" width="15.140625" style="3" customWidth="1"/>
    <col min="6" max="196" width="9.140625" style="3" customWidth="1"/>
    <col min="197" max="198" width="9.140625" customWidth="1"/>
  </cols>
  <sheetData>
    <row r="1" spans="2:4" s="4" customFormat="1" ht="10.5" thickBot="1" x14ac:dyDescent="0.25">
      <c r="C1" s="5"/>
      <c r="D1" s="9"/>
    </row>
    <row r="2" spans="2:4" s="4" customFormat="1" ht="12.4" customHeight="1" x14ac:dyDescent="0.2">
      <c r="B2" s="70" t="s">
        <v>75</v>
      </c>
      <c r="C2" s="71"/>
      <c r="D2" s="72"/>
    </row>
    <row r="3" spans="2:4" s="4" customFormat="1" ht="12.4" customHeight="1" x14ac:dyDescent="0.2">
      <c r="B3" s="77" t="s">
        <v>526</v>
      </c>
      <c r="C3" s="78"/>
      <c r="D3" s="79"/>
    </row>
    <row r="4" spans="2:4" s="1" customFormat="1" ht="12.4" customHeight="1" x14ac:dyDescent="0.2">
      <c r="B4" s="63" t="s">
        <v>74</v>
      </c>
      <c r="C4" s="64"/>
      <c r="D4" s="36" t="s">
        <v>76</v>
      </c>
    </row>
    <row r="5" spans="2:4" s="1" customFormat="1" ht="12.95" customHeight="1" x14ac:dyDescent="0.2">
      <c r="B5" s="75" t="s">
        <v>0</v>
      </c>
      <c r="C5" s="76"/>
      <c r="D5" s="37">
        <f>D6+D14+D24+D34+D44+D54+D58+D71</f>
        <v>15613367493.969999</v>
      </c>
    </row>
    <row r="6" spans="2:4" s="1" customFormat="1" ht="12.75" customHeight="1" x14ac:dyDescent="0.2">
      <c r="B6" s="73" t="s">
        <v>1</v>
      </c>
      <c r="C6" s="74"/>
      <c r="D6" s="37">
        <f>SUM(D7:D13)</f>
        <v>9119613862.4799995</v>
      </c>
    </row>
    <row r="7" spans="2:4" s="1" customFormat="1" ht="12.95" customHeight="1" x14ac:dyDescent="0.2">
      <c r="B7" s="38"/>
      <c r="C7" s="33" t="s">
        <v>2</v>
      </c>
      <c r="D7" s="39">
        <v>2156725950</v>
      </c>
    </row>
    <row r="8" spans="2:4" s="1" customFormat="1" ht="12.6" customHeight="1" x14ac:dyDescent="0.2">
      <c r="B8" s="38"/>
      <c r="C8" s="33" t="s">
        <v>3</v>
      </c>
      <c r="D8" s="39">
        <v>2036701414.52</v>
      </c>
    </row>
    <row r="9" spans="2:4" s="1" customFormat="1" ht="12.95" customHeight="1" x14ac:dyDescent="0.2">
      <c r="B9" s="40"/>
      <c r="C9" s="33" t="s">
        <v>4</v>
      </c>
      <c r="D9" s="39">
        <v>1869201329.96</v>
      </c>
    </row>
    <row r="10" spans="2:4" s="1" customFormat="1" ht="12.75" customHeight="1" x14ac:dyDescent="0.2">
      <c r="B10" s="38"/>
      <c r="C10" s="33" t="s">
        <v>5</v>
      </c>
      <c r="D10" s="39">
        <v>548345900</v>
      </c>
    </row>
    <row r="11" spans="2:4" s="1" customFormat="1" ht="12.95" customHeight="1" x14ac:dyDescent="0.2">
      <c r="B11" s="38"/>
      <c r="C11" s="33" t="s">
        <v>6</v>
      </c>
      <c r="D11" s="39">
        <v>1825249187</v>
      </c>
    </row>
    <row r="12" spans="2:4" s="1" customFormat="1" ht="12.6" customHeight="1" x14ac:dyDescent="0.2">
      <c r="B12" s="38"/>
      <c r="C12" s="33" t="s">
        <v>7</v>
      </c>
      <c r="D12" s="39">
        <v>490216617</v>
      </c>
    </row>
    <row r="13" spans="2:4" s="1" customFormat="1" ht="12.95" customHeight="1" x14ac:dyDescent="0.2">
      <c r="B13" s="38"/>
      <c r="C13" s="33" t="s">
        <v>8</v>
      </c>
      <c r="D13" s="39">
        <v>193173464</v>
      </c>
    </row>
    <row r="14" spans="2:4" s="1" customFormat="1" ht="12.6" customHeight="1" x14ac:dyDescent="0.2">
      <c r="B14" s="73" t="s">
        <v>9</v>
      </c>
      <c r="C14" s="74"/>
      <c r="D14" s="37">
        <f>SUM(D15:D23)</f>
        <v>2935808978.8199997</v>
      </c>
    </row>
    <row r="15" spans="2:4" s="1" customFormat="1" ht="12.75" customHeight="1" x14ac:dyDescent="0.2">
      <c r="B15" s="38"/>
      <c r="C15" s="33" t="s">
        <v>10</v>
      </c>
      <c r="D15" s="39">
        <v>126163130</v>
      </c>
    </row>
    <row r="16" spans="2:4" s="1" customFormat="1" ht="12.75" customHeight="1" x14ac:dyDescent="0.2">
      <c r="B16" s="38"/>
      <c r="C16" s="33" t="s">
        <v>11</v>
      </c>
      <c r="D16" s="39">
        <v>97025458</v>
      </c>
    </row>
    <row r="17" spans="2:4" s="1" customFormat="1" ht="12.95" customHeight="1" x14ac:dyDescent="0.2">
      <c r="B17" s="38"/>
      <c r="C17" s="33" t="s">
        <v>12</v>
      </c>
      <c r="D17" s="39">
        <v>28635</v>
      </c>
    </row>
    <row r="18" spans="2:4" s="1" customFormat="1" ht="12.6" customHeight="1" x14ac:dyDescent="0.2">
      <c r="B18" s="38"/>
      <c r="C18" s="33" t="s">
        <v>13</v>
      </c>
      <c r="D18" s="39">
        <v>9526373</v>
      </c>
    </row>
    <row r="19" spans="2:4" s="1" customFormat="1" ht="12.95" customHeight="1" x14ac:dyDescent="0.2">
      <c r="B19" s="38"/>
      <c r="C19" s="33" t="s">
        <v>14</v>
      </c>
      <c r="D19" s="39">
        <v>2552299092.1399999</v>
      </c>
    </row>
    <row r="20" spans="2:4" s="1" customFormat="1" ht="12.75" customHeight="1" x14ac:dyDescent="0.2">
      <c r="B20" s="38"/>
      <c r="C20" s="33" t="s">
        <v>15</v>
      </c>
      <c r="D20" s="39">
        <v>66097317.68</v>
      </c>
    </row>
    <row r="21" spans="2:4" s="1" customFormat="1" ht="12.95" customHeight="1" x14ac:dyDescent="0.2">
      <c r="B21" s="38"/>
      <c r="C21" s="33" t="s">
        <v>16</v>
      </c>
      <c r="D21" s="39">
        <v>41153502</v>
      </c>
    </row>
    <row r="22" spans="2:4" s="1" customFormat="1" ht="12.6" customHeight="1" x14ac:dyDescent="0.2">
      <c r="B22" s="38"/>
      <c r="C22" s="33" t="s">
        <v>17</v>
      </c>
      <c r="D22" s="39">
        <v>0</v>
      </c>
    </row>
    <row r="23" spans="2:4" s="1" customFormat="1" ht="12.95" customHeight="1" x14ac:dyDescent="0.2">
      <c r="B23" s="38"/>
      <c r="C23" s="33" t="s">
        <v>18</v>
      </c>
      <c r="D23" s="39">
        <v>43515471</v>
      </c>
    </row>
    <row r="24" spans="2:4" s="1" customFormat="1" ht="12.6" customHeight="1" x14ac:dyDescent="0.2">
      <c r="B24" s="73" t="s">
        <v>19</v>
      </c>
      <c r="C24" s="74"/>
      <c r="D24" s="37">
        <f>SUM(D25:D33)</f>
        <v>3245421945.6700006</v>
      </c>
    </row>
    <row r="25" spans="2:4" s="1" customFormat="1" ht="12.95" customHeight="1" x14ac:dyDescent="0.2">
      <c r="B25" s="38"/>
      <c r="C25" s="33" t="s">
        <v>20</v>
      </c>
      <c r="D25" s="39">
        <v>150721183</v>
      </c>
    </row>
    <row r="26" spans="2:4" s="1" customFormat="1" ht="12.75" customHeight="1" x14ac:dyDescent="0.2">
      <c r="B26" s="38"/>
      <c r="C26" s="33" t="s">
        <v>21</v>
      </c>
      <c r="D26" s="39">
        <v>25155707</v>
      </c>
    </row>
    <row r="27" spans="2:4" s="1" customFormat="1" ht="12.95" customHeight="1" x14ac:dyDescent="0.2">
      <c r="B27" s="38"/>
      <c r="C27" s="33" t="s">
        <v>22</v>
      </c>
      <c r="D27" s="39">
        <v>1020183992.86</v>
      </c>
    </row>
    <row r="28" spans="2:4" s="1" customFormat="1" ht="12.6" customHeight="1" x14ac:dyDescent="0.2">
      <c r="B28" s="38"/>
      <c r="C28" s="33" t="s">
        <v>23</v>
      </c>
      <c r="D28" s="39">
        <v>469410259.70999998</v>
      </c>
    </row>
    <row r="29" spans="2:4" s="1" customFormat="1" ht="12.95" customHeight="1" x14ac:dyDescent="0.2">
      <c r="B29" s="38"/>
      <c r="C29" s="33" t="s">
        <v>24</v>
      </c>
      <c r="D29" s="41">
        <v>1246890861</v>
      </c>
    </row>
    <row r="30" spans="2:4" s="1" customFormat="1" ht="12.75" customHeight="1" x14ac:dyDescent="0.2">
      <c r="B30" s="38"/>
      <c r="C30" s="33" t="s">
        <v>25</v>
      </c>
      <c r="D30" s="39">
        <v>32933946.319999997</v>
      </c>
    </row>
    <row r="31" spans="2:4" s="1" customFormat="1" ht="12.95" customHeight="1" x14ac:dyDescent="0.2">
      <c r="B31" s="38"/>
      <c r="C31" s="33" t="s">
        <v>26</v>
      </c>
      <c r="D31" s="39">
        <v>3336719</v>
      </c>
    </row>
    <row r="32" spans="2:4" s="1" customFormat="1" ht="12.6" customHeight="1" x14ac:dyDescent="0.2">
      <c r="B32" s="38"/>
      <c r="C32" s="33" t="s">
        <v>27</v>
      </c>
      <c r="D32" s="39">
        <v>33329080</v>
      </c>
    </row>
    <row r="33" spans="2:4" s="1" customFormat="1" ht="12.95" customHeight="1" x14ac:dyDescent="0.2">
      <c r="B33" s="38"/>
      <c r="C33" s="33" t="s">
        <v>28</v>
      </c>
      <c r="D33" s="39">
        <v>263460196.78</v>
      </c>
    </row>
    <row r="34" spans="2:4" s="1" customFormat="1" ht="12.6" customHeight="1" x14ac:dyDescent="0.2">
      <c r="B34" s="73" t="s">
        <v>29</v>
      </c>
      <c r="C34" s="74"/>
      <c r="D34" s="37">
        <f>SUM(D35:D43)</f>
        <v>1408886</v>
      </c>
    </row>
    <row r="35" spans="2:4" s="1" customFormat="1" ht="12.95" customHeight="1" x14ac:dyDescent="0.2">
      <c r="B35" s="38"/>
      <c r="C35" s="33" t="s">
        <v>30</v>
      </c>
      <c r="D35" s="39">
        <v>0</v>
      </c>
    </row>
    <row r="36" spans="2:4" s="1" customFormat="1" ht="12.75" customHeight="1" x14ac:dyDescent="0.2">
      <c r="B36" s="38"/>
      <c r="C36" s="33" t="s">
        <v>31</v>
      </c>
      <c r="D36" s="39">
        <v>0</v>
      </c>
    </row>
    <row r="37" spans="2:4" s="1" customFormat="1" ht="12.95" customHeight="1" x14ac:dyDescent="0.2">
      <c r="B37" s="38"/>
      <c r="C37" s="33" t="s">
        <v>32</v>
      </c>
      <c r="D37" s="39">
        <v>490761</v>
      </c>
    </row>
    <row r="38" spans="2:4" s="1" customFormat="1" ht="12.6" customHeight="1" x14ac:dyDescent="0.2">
      <c r="B38" s="38"/>
      <c r="C38" s="33" t="s">
        <v>33</v>
      </c>
      <c r="D38" s="39">
        <v>918125</v>
      </c>
    </row>
    <row r="39" spans="2:4" s="1" customFormat="1" ht="12.95" customHeight="1" x14ac:dyDescent="0.2">
      <c r="B39" s="38"/>
      <c r="C39" s="33" t="s">
        <v>34</v>
      </c>
      <c r="D39" s="39">
        <v>0</v>
      </c>
    </row>
    <row r="40" spans="2:4" s="1" customFormat="1" ht="12.75" customHeight="1" x14ac:dyDescent="0.2">
      <c r="B40" s="38"/>
      <c r="C40" s="33" t="s">
        <v>35</v>
      </c>
      <c r="D40" s="39">
        <v>0</v>
      </c>
    </row>
    <row r="41" spans="2:4" s="1" customFormat="1" ht="12.95" customHeight="1" x14ac:dyDescent="0.2">
      <c r="B41" s="38"/>
      <c r="C41" s="33" t="s">
        <v>36</v>
      </c>
      <c r="D41" s="39">
        <v>0</v>
      </c>
    </row>
    <row r="42" spans="2:4" s="1" customFormat="1" ht="12.6" customHeight="1" x14ac:dyDescent="0.2">
      <c r="B42" s="38"/>
      <c r="C42" s="33" t="s">
        <v>37</v>
      </c>
      <c r="D42" s="39">
        <v>0</v>
      </c>
    </row>
    <row r="43" spans="2:4" s="1" customFormat="1" ht="12.95" customHeight="1" x14ac:dyDescent="0.2">
      <c r="B43" s="38"/>
      <c r="C43" s="33" t="s">
        <v>38</v>
      </c>
      <c r="D43" s="39">
        <v>0</v>
      </c>
    </row>
    <row r="44" spans="2:4" s="1" customFormat="1" ht="12.6" customHeight="1" x14ac:dyDescent="0.2">
      <c r="B44" s="73" t="s">
        <v>39</v>
      </c>
      <c r="C44" s="74"/>
      <c r="D44" s="37">
        <f>SUM(D45:D53)</f>
        <v>172056966</v>
      </c>
    </row>
    <row r="45" spans="2:4" s="1" customFormat="1" ht="12.95" customHeight="1" x14ac:dyDescent="0.2">
      <c r="B45" s="38"/>
      <c r="C45" s="33" t="s">
        <v>40</v>
      </c>
      <c r="D45" s="39">
        <v>58975766</v>
      </c>
    </row>
    <row r="46" spans="2:4" s="1" customFormat="1" ht="12.75" customHeight="1" x14ac:dyDescent="0.2">
      <c r="B46" s="38"/>
      <c r="C46" s="33" t="s">
        <v>41</v>
      </c>
      <c r="D46" s="39">
        <v>0</v>
      </c>
    </row>
    <row r="47" spans="2:4" s="1" customFormat="1" ht="12.95" customHeight="1" x14ac:dyDescent="0.2">
      <c r="B47" s="38"/>
      <c r="C47" s="33" t="s">
        <v>42</v>
      </c>
      <c r="D47" s="39">
        <v>113081200</v>
      </c>
    </row>
    <row r="48" spans="2:4" s="1" customFormat="1" ht="12.6" customHeight="1" x14ac:dyDescent="0.2">
      <c r="B48" s="38"/>
      <c r="C48" s="33" t="s">
        <v>43</v>
      </c>
      <c r="D48" s="39">
        <v>0</v>
      </c>
    </row>
    <row r="49" spans="2:4" s="1" customFormat="1" ht="12.95" customHeight="1" x14ac:dyDescent="0.2">
      <c r="B49" s="38"/>
      <c r="C49" s="33" t="s">
        <v>44</v>
      </c>
      <c r="D49" s="39">
        <v>0</v>
      </c>
    </row>
    <row r="50" spans="2:4" s="1" customFormat="1" ht="12.75" customHeight="1" x14ac:dyDescent="0.2">
      <c r="B50" s="38"/>
      <c r="C50" s="33" t="s">
        <v>45</v>
      </c>
      <c r="D50" s="39">
        <v>0</v>
      </c>
    </row>
    <row r="51" spans="2:4" s="1" customFormat="1" ht="12.95" customHeight="1" x14ac:dyDescent="0.2">
      <c r="B51" s="38"/>
      <c r="C51" s="33" t="s">
        <v>46</v>
      </c>
      <c r="D51" s="39">
        <v>0</v>
      </c>
    </row>
    <row r="52" spans="2:4" s="1" customFormat="1" ht="12.6" customHeight="1" x14ac:dyDescent="0.2">
      <c r="B52" s="38"/>
      <c r="C52" s="33" t="s">
        <v>47</v>
      </c>
      <c r="D52" s="39">
        <v>0</v>
      </c>
    </row>
    <row r="53" spans="2:4" s="1" customFormat="1" ht="13.7" customHeight="1" x14ac:dyDescent="0.2">
      <c r="B53" s="38"/>
      <c r="C53" s="33" t="s">
        <v>48</v>
      </c>
      <c r="D53" s="39">
        <v>0</v>
      </c>
    </row>
    <row r="54" spans="2:4" ht="12.75" customHeight="1" x14ac:dyDescent="0.2">
      <c r="B54" s="73" t="s">
        <v>49</v>
      </c>
      <c r="C54" s="74"/>
      <c r="D54" s="37">
        <f>SUM(D55:D57)</f>
        <v>60350000</v>
      </c>
    </row>
    <row r="55" spans="2:4" x14ac:dyDescent="0.2">
      <c r="B55" s="38"/>
      <c r="C55" s="33" t="s">
        <v>50</v>
      </c>
      <c r="D55" s="39">
        <v>0</v>
      </c>
    </row>
    <row r="56" spans="2:4" x14ac:dyDescent="0.2">
      <c r="B56" s="38"/>
      <c r="C56" s="33" t="s">
        <v>51</v>
      </c>
      <c r="D56" s="39">
        <v>60350000</v>
      </c>
    </row>
    <row r="57" spans="2:4" s="2" customFormat="1" x14ac:dyDescent="0.2">
      <c r="B57" s="38"/>
      <c r="C57" s="33" t="s">
        <v>52</v>
      </c>
      <c r="D57" s="39">
        <v>0</v>
      </c>
    </row>
    <row r="58" spans="2:4" ht="12.75" customHeight="1" x14ac:dyDescent="0.2">
      <c r="B58" s="73" t="s">
        <v>53</v>
      </c>
      <c r="C58" s="74"/>
      <c r="D58" s="37">
        <f>SUM(D59:D66)</f>
        <v>78706855</v>
      </c>
    </row>
    <row r="59" spans="2:4" x14ac:dyDescent="0.2">
      <c r="B59" s="38"/>
      <c r="C59" s="33" t="s">
        <v>54</v>
      </c>
      <c r="D59" s="39">
        <v>0</v>
      </c>
    </row>
    <row r="60" spans="2:4" x14ac:dyDescent="0.2">
      <c r="B60" s="40"/>
      <c r="C60" s="33" t="s">
        <v>55</v>
      </c>
      <c r="D60" s="39">
        <v>0</v>
      </c>
    </row>
    <row r="61" spans="2:4" x14ac:dyDescent="0.2">
      <c r="B61" s="40"/>
      <c r="C61" s="33" t="s">
        <v>56</v>
      </c>
      <c r="D61" s="39">
        <v>0</v>
      </c>
    </row>
    <row r="62" spans="2:4" x14ac:dyDescent="0.2">
      <c r="B62" s="40"/>
      <c r="C62" s="33" t="s">
        <v>57</v>
      </c>
      <c r="D62" s="39">
        <v>0</v>
      </c>
    </row>
    <row r="63" spans="2:4" x14ac:dyDescent="0.2">
      <c r="B63" s="40"/>
      <c r="C63" s="33" t="s">
        <v>58</v>
      </c>
      <c r="D63" s="39">
        <v>0</v>
      </c>
    </row>
    <row r="64" spans="2:4" x14ac:dyDescent="0.2">
      <c r="B64" s="40"/>
      <c r="C64" s="6" t="s">
        <v>73</v>
      </c>
      <c r="D64" s="39">
        <v>0</v>
      </c>
    </row>
    <row r="65" spans="2:4" x14ac:dyDescent="0.2">
      <c r="B65" s="38"/>
      <c r="C65" s="33" t="s">
        <v>59</v>
      </c>
      <c r="D65" s="39">
        <v>0</v>
      </c>
    </row>
    <row r="66" spans="2:4" x14ac:dyDescent="0.2">
      <c r="B66" s="38"/>
      <c r="C66" s="33" t="s">
        <v>60</v>
      </c>
      <c r="D66" s="39">
        <v>78706855</v>
      </c>
    </row>
    <row r="67" spans="2:4" ht="12.75" customHeight="1" x14ac:dyDescent="0.2">
      <c r="B67" s="73" t="s">
        <v>61</v>
      </c>
      <c r="C67" s="74"/>
      <c r="D67" s="37">
        <v>0</v>
      </c>
    </row>
    <row r="68" spans="2:4" x14ac:dyDescent="0.2">
      <c r="B68" s="38"/>
      <c r="C68" s="33" t="s">
        <v>62</v>
      </c>
      <c r="D68" s="39">
        <v>0</v>
      </c>
    </row>
    <row r="69" spans="2:4" x14ac:dyDescent="0.2">
      <c r="B69" s="38"/>
      <c r="C69" s="33" t="s">
        <v>63</v>
      </c>
      <c r="D69" s="39">
        <v>0</v>
      </c>
    </row>
    <row r="70" spans="2:4" x14ac:dyDescent="0.2">
      <c r="B70" s="38"/>
      <c r="C70" s="33" t="s">
        <v>64</v>
      </c>
      <c r="D70" s="39">
        <v>0</v>
      </c>
    </row>
    <row r="71" spans="2:4" ht="12.75" customHeight="1" x14ac:dyDescent="0.2">
      <c r="B71" s="73" t="s">
        <v>65</v>
      </c>
      <c r="C71" s="74"/>
      <c r="D71" s="37">
        <v>0</v>
      </c>
    </row>
    <row r="72" spans="2:4" x14ac:dyDescent="0.2">
      <c r="B72" s="38"/>
      <c r="C72" s="33" t="s">
        <v>66</v>
      </c>
      <c r="D72" s="39">
        <v>0</v>
      </c>
    </row>
    <row r="73" spans="2:4" x14ac:dyDescent="0.2">
      <c r="B73" s="38"/>
      <c r="C73" s="33" t="s">
        <v>67</v>
      </c>
      <c r="D73" s="39">
        <v>0</v>
      </c>
    </row>
    <row r="74" spans="2:4" x14ac:dyDescent="0.2">
      <c r="B74" s="38"/>
      <c r="C74" s="33" t="s">
        <v>68</v>
      </c>
      <c r="D74" s="39">
        <v>0</v>
      </c>
    </row>
    <row r="75" spans="2:4" x14ac:dyDescent="0.2">
      <c r="B75" s="38"/>
      <c r="C75" s="33" t="s">
        <v>69</v>
      </c>
      <c r="D75" s="39">
        <v>0</v>
      </c>
    </row>
    <row r="76" spans="2:4" x14ac:dyDescent="0.2">
      <c r="B76" s="38"/>
      <c r="C76" s="33" t="s">
        <v>70</v>
      </c>
      <c r="D76" s="39">
        <v>0</v>
      </c>
    </row>
    <row r="77" spans="2:4" x14ac:dyDescent="0.2">
      <c r="B77" s="38"/>
      <c r="C77" s="33" t="s">
        <v>71</v>
      </c>
      <c r="D77" s="39">
        <v>0</v>
      </c>
    </row>
    <row r="78" spans="2:4" ht="13.5" thickBot="1" x14ac:dyDescent="0.25">
      <c r="B78" s="42"/>
      <c r="C78" s="43" t="s">
        <v>72</v>
      </c>
      <c r="D78" s="44">
        <v>0</v>
      </c>
    </row>
    <row r="79" spans="2:4" x14ac:dyDescent="0.2">
      <c r="B79" s="45"/>
      <c r="C79" s="7"/>
      <c r="D79" s="14"/>
    </row>
    <row r="80" spans="2:4" x14ac:dyDescent="0.2">
      <c r="B80" s="45"/>
      <c r="C80" s="7"/>
      <c r="D80" s="14"/>
    </row>
    <row r="81" spans="2:4" x14ac:dyDescent="0.2">
      <c r="B81" s="45"/>
      <c r="C81" s="7"/>
      <c r="D81" s="14"/>
    </row>
    <row r="82" spans="2:4" x14ac:dyDescent="0.2">
      <c r="B82" s="45"/>
      <c r="C82" s="7"/>
      <c r="D82" s="14"/>
    </row>
    <row r="83" spans="2:4" x14ac:dyDescent="0.2">
      <c r="B83" s="45"/>
      <c r="C83" s="7"/>
      <c r="D83" s="14"/>
    </row>
    <row r="84" spans="2:4" x14ac:dyDescent="0.2">
      <c r="B84" s="45"/>
      <c r="C84" s="7"/>
      <c r="D84" s="14"/>
    </row>
    <row r="85" spans="2:4" x14ac:dyDescent="0.2">
      <c r="B85" s="45"/>
      <c r="C85" s="7"/>
      <c r="D85" s="14"/>
    </row>
    <row r="86" spans="2:4" x14ac:dyDescent="0.2">
      <c r="B86" s="45"/>
      <c r="C86" s="7"/>
      <c r="D86" s="14"/>
    </row>
    <row r="87" spans="2:4" x14ac:dyDescent="0.2">
      <c r="B87" s="45"/>
      <c r="C87" s="7"/>
      <c r="D87" s="14"/>
    </row>
    <row r="89" spans="2:4" ht="13.5" thickBot="1" x14ac:dyDescent="0.25"/>
    <row r="90" spans="2:4" x14ac:dyDescent="0.2">
      <c r="B90" s="70" t="s">
        <v>75</v>
      </c>
      <c r="C90" s="71"/>
      <c r="D90" s="72"/>
    </row>
    <row r="91" spans="2:4" x14ac:dyDescent="0.2">
      <c r="B91" s="77" t="s">
        <v>526</v>
      </c>
      <c r="C91" s="78"/>
      <c r="D91" s="79"/>
    </row>
    <row r="92" spans="2:4" x14ac:dyDescent="0.2">
      <c r="B92" s="63" t="s">
        <v>77</v>
      </c>
      <c r="C92" s="64"/>
      <c r="D92" s="36" t="s">
        <v>76</v>
      </c>
    </row>
    <row r="93" spans="2:4" x14ac:dyDescent="0.2">
      <c r="B93" s="80" t="s">
        <v>0</v>
      </c>
      <c r="C93" s="81"/>
      <c r="D93" s="37">
        <f>SUM(D94:D98)</f>
        <v>15613367493.969999</v>
      </c>
    </row>
    <row r="94" spans="2:4" x14ac:dyDescent="0.2">
      <c r="B94" s="82" t="s">
        <v>78</v>
      </c>
      <c r="C94" s="83"/>
      <c r="D94" s="39"/>
    </row>
    <row r="95" spans="2:4" x14ac:dyDescent="0.2">
      <c r="B95" s="82" t="s">
        <v>79</v>
      </c>
      <c r="C95" s="84"/>
      <c r="D95" s="39"/>
    </row>
    <row r="96" spans="2:4" x14ac:dyDescent="0.2">
      <c r="B96" s="82" t="s">
        <v>80</v>
      </c>
      <c r="C96" s="84"/>
      <c r="D96" s="39"/>
    </row>
    <row r="97" spans="2:4" x14ac:dyDescent="0.2">
      <c r="B97" s="82" t="s">
        <v>81</v>
      </c>
      <c r="C97" s="84"/>
      <c r="D97" s="39"/>
    </row>
    <row r="98" spans="2:4" x14ac:dyDescent="0.2">
      <c r="B98" s="82" t="s">
        <v>82</v>
      </c>
      <c r="C98" s="84"/>
      <c r="D98" s="39">
        <f>D5</f>
        <v>15613367493.969999</v>
      </c>
    </row>
    <row r="99" spans="2:4" ht="13.5" thickBot="1" x14ac:dyDescent="0.25">
      <c r="B99" s="42"/>
      <c r="C99" s="43"/>
      <c r="D99" s="44"/>
    </row>
    <row r="102" spans="2:4" ht="13.5" thickBot="1" x14ac:dyDescent="0.25"/>
    <row r="103" spans="2:4" x14ac:dyDescent="0.2">
      <c r="B103" s="70" t="s">
        <v>75</v>
      </c>
      <c r="C103" s="71"/>
      <c r="D103" s="72"/>
    </row>
    <row r="104" spans="2:4" x14ac:dyDescent="0.2">
      <c r="B104" s="77" t="s">
        <v>526</v>
      </c>
      <c r="C104" s="78"/>
      <c r="D104" s="79"/>
    </row>
    <row r="105" spans="2:4" x14ac:dyDescent="0.2">
      <c r="B105" s="63" t="s">
        <v>83</v>
      </c>
      <c r="C105" s="64"/>
      <c r="D105" s="36" t="s">
        <v>76</v>
      </c>
    </row>
    <row r="106" spans="2:4" x14ac:dyDescent="0.2">
      <c r="B106" s="80" t="s">
        <v>0</v>
      </c>
      <c r="C106" s="81"/>
      <c r="D106" s="37">
        <f>SUM(D107:D110)</f>
        <v>15613367493.969999</v>
      </c>
    </row>
    <row r="107" spans="2:4" x14ac:dyDescent="0.2">
      <c r="B107" s="82" t="s">
        <v>84</v>
      </c>
      <c r="C107" s="84"/>
      <c r="D107" s="39"/>
    </row>
    <row r="108" spans="2:4" x14ac:dyDescent="0.2">
      <c r="B108" s="82" t="s">
        <v>85</v>
      </c>
      <c r="C108" s="84"/>
      <c r="D108" s="39">
        <f>D5</f>
        <v>15613367493.969999</v>
      </c>
    </row>
    <row r="109" spans="2:4" x14ac:dyDescent="0.2">
      <c r="B109" s="82" t="s">
        <v>86</v>
      </c>
      <c r="C109" s="84"/>
      <c r="D109" s="39"/>
    </row>
    <row r="110" spans="2:4" ht="13.5" thickBot="1" x14ac:dyDescent="0.25">
      <c r="B110" s="85" t="s">
        <v>87</v>
      </c>
      <c r="C110" s="86"/>
      <c r="D110" s="44"/>
    </row>
    <row r="113" spans="2:4" ht="13.5" thickBot="1" x14ac:dyDescent="0.25"/>
    <row r="114" spans="2:4" x14ac:dyDescent="0.2">
      <c r="B114" s="70" t="s">
        <v>75</v>
      </c>
      <c r="C114" s="71"/>
      <c r="D114" s="72"/>
    </row>
    <row r="115" spans="2:4" x14ac:dyDescent="0.2">
      <c r="B115" s="77" t="s">
        <v>526</v>
      </c>
      <c r="C115" s="78"/>
      <c r="D115" s="79"/>
    </row>
    <row r="116" spans="2:4" x14ac:dyDescent="0.2">
      <c r="B116" s="63" t="s">
        <v>88</v>
      </c>
      <c r="C116" s="64"/>
      <c r="D116" s="36" t="s">
        <v>76</v>
      </c>
    </row>
    <row r="117" spans="2:4" x14ac:dyDescent="0.2">
      <c r="B117" s="80" t="s">
        <v>0</v>
      </c>
      <c r="C117" s="81"/>
      <c r="D117" s="37">
        <f>D118+D119</f>
        <v>15613367493.969999</v>
      </c>
    </row>
    <row r="118" spans="2:4" x14ac:dyDescent="0.2">
      <c r="B118" s="82" t="s">
        <v>89</v>
      </c>
      <c r="C118" s="84"/>
      <c r="D118" s="39">
        <f>D6+D14+D24+D34+D58</f>
        <v>15380960527.969999</v>
      </c>
    </row>
    <row r="119" spans="2:4" x14ac:dyDescent="0.2">
      <c r="B119" s="82" t="s">
        <v>90</v>
      </c>
      <c r="C119" s="84"/>
      <c r="D119" s="39">
        <f>D44+D54</f>
        <v>232406966</v>
      </c>
    </row>
    <row r="120" spans="2:4" x14ac:dyDescent="0.2">
      <c r="B120" s="82" t="s">
        <v>91</v>
      </c>
      <c r="C120" s="84"/>
      <c r="D120" s="39"/>
    </row>
    <row r="121" spans="2:4" x14ac:dyDescent="0.2">
      <c r="B121" s="82" t="s">
        <v>34</v>
      </c>
      <c r="C121" s="84"/>
      <c r="D121" s="39"/>
    </row>
    <row r="122" spans="2:4" ht="13.5" thickBot="1" x14ac:dyDescent="0.25">
      <c r="B122" s="85" t="s">
        <v>62</v>
      </c>
      <c r="C122" s="86"/>
      <c r="D122" s="44"/>
    </row>
    <row r="125" spans="2:4" ht="13.5" thickBot="1" x14ac:dyDescent="0.25"/>
    <row r="126" spans="2:4" x14ac:dyDescent="0.2">
      <c r="B126" s="60" t="s">
        <v>75</v>
      </c>
      <c r="C126" s="62"/>
    </row>
    <row r="127" spans="2:4" x14ac:dyDescent="0.2">
      <c r="B127" s="63" t="s">
        <v>526</v>
      </c>
      <c r="C127" s="65"/>
    </row>
    <row r="128" spans="2:4" x14ac:dyDescent="0.2">
      <c r="B128" s="89" t="s">
        <v>92</v>
      </c>
      <c r="C128" s="90"/>
    </row>
    <row r="129" spans="2:3" x14ac:dyDescent="0.2">
      <c r="B129" s="87" t="s">
        <v>94</v>
      </c>
      <c r="C129" s="88"/>
    </row>
    <row r="130" spans="2:3" x14ac:dyDescent="0.2">
      <c r="B130" s="34"/>
      <c r="C130" s="35"/>
    </row>
    <row r="131" spans="2:3" x14ac:dyDescent="0.2">
      <c r="B131" s="34"/>
      <c r="C131" s="35"/>
    </row>
    <row r="132" spans="2:3" x14ac:dyDescent="0.2">
      <c r="B132" s="34"/>
      <c r="C132" s="35"/>
    </row>
    <row r="133" spans="2:3" x14ac:dyDescent="0.2">
      <c r="B133" s="34"/>
      <c r="C133" s="35"/>
    </row>
    <row r="134" spans="2:3" x14ac:dyDescent="0.2">
      <c r="B134" s="34"/>
      <c r="C134" s="35"/>
    </row>
    <row r="135" spans="2:3" x14ac:dyDescent="0.2">
      <c r="B135" s="34"/>
      <c r="C135" s="35"/>
    </row>
    <row r="136" spans="2:3" x14ac:dyDescent="0.2">
      <c r="B136" s="34"/>
      <c r="C136" s="35"/>
    </row>
    <row r="137" spans="2:3" x14ac:dyDescent="0.2">
      <c r="B137" s="34"/>
      <c r="C137" s="35"/>
    </row>
    <row r="138" spans="2:3" x14ac:dyDescent="0.2">
      <c r="B138" s="34"/>
      <c r="C138" s="35"/>
    </row>
    <row r="139" spans="2:3" x14ac:dyDescent="0.2">
      <c r="B139" s="34"/>
      <c r="C139" s="35"/>
    </row>
    <row r="140" spans="2:3" x14ac:dyDescent="0.2">
      <c r="B140" s="34"/>
      <c r="C140" s="35"/>
    </row>
    <row r="141" spans="2:3" x14ac:dyDescent="0.2">
      <c r="B141" s="34"/>
      <c r="C141" s="35"/>
    </row>
    <row r="142" spans="2:3" x14ac:dyDescent="0.2">
      <c r="B142" s="34"/>
      <c r="C142" s="35"/>
    </row>
    <row r="143" spans="2:3" x14ac:dyDescent="0.2">
      <c r="B143" s="34"/>
      <c r="C143" s="35"/>
    </row>
    <row r="144" spans="2:3" x14ac:dyDescent="0.2">
      <c r="B144" s="34"/>
      <c r="C144" s="35"/>
    </row>
    <row r="145" spans="2:3" x14ac:dyDescent="0.2">
      <c r="B145" s="87" t="s">
        <v>96</v>
      </c>
      <c r="C145" s="91"/>
    </row>
    <row r="146" spans="2:3" x14ac:dyDescent="0.2">
      <c r="B146" s="87"/>
      <c r="C146" s="88" t="s">
        <v>95</v>
      </c>
    </row>
    <row r="147" spans="2:3" x14ac:dyDescent="0.2">
      <c r="B147" s="34"/>
      <c r="C147" s="35"/>
    </row>
    <row r="148" spans="2:3" x14ac:dyDescent="0.2">
      <c r="B148" s="34"/>
      <c r="C148" s="35"/>
    </row>
    <row r="149" spans="2:3" x14ac:dyDescent="0.2">
      <c r="B149" s="34"/>
      <c r="C149" s="35"/>
    </row>
    <row r="150" spans="2:3" x14ac:dyDescent="0.2">
      <c r="B150" s="34"/>
      <c r="C150" s="35"/>
    </row>
    <row r="151" spans="2:3" x14ac:dyDescent="0.2">
      <c r="B151" s="34"/>
      <c r="C151" s="35"/>
    </row>
    <row r="152" spans="2:3" x14ac:dyDescent="0.2">
      <c r="B152" s="34"/>
      <c r="C152" s="35"/>
    </row>
    <row r="153" spans="2:3" x14ac:dyDescent="0.2">
      <c r="B153" s="34"/>
      <c r="C153" s="35"/>
    </row>
    <row r="154" spans="2:3" x14ac:dyDescent="0.2">
      <c r="B154" s="34"/>
      <c r="C154" s="35"/>
    </row>
    <row r="155" spans="2:3" x14ac:dyDescent="0.2">
      <c r="B155" s="34"/>
      <c r="C155" s="35"/>
    </row>
    <row r="156" spans="2:3" x14ac:dyDescent="0.2">
      <c r="B156" s="34"/>
      <c r="C156" s="35"/>
    </row>
    <row r="157" spans="2:3" x14ac:dyDescent="0.2">
      <c r="B157" s="34"/>
      <c r="C157" s="35"/>
    </row>
    <row r="158" spans="2:3" x14ac:dyDescent="0.2">
      <c r="B158" s="34"/>
      <c r="C158" s="35"/>
    </row>
    <row r="159" spans="2:3" x14ac:dyDescent="0.2">
      <c r="B159" s="34"/>
      <c r="C159" s="35"/>
    </row>
    <row r="160" spans="2:3" x14ac:dyDescent="0.2">
      <c r="B160" s="34"/>
      <c r="C160" s="35"/>
    </row>
    <row r="161" spans="2:4" x14ac:dyDescent="0.2">
      <c r="B161" s="34"/>
      <c r="C161" s="35"/>
    </row>
    <row r="162" spans="2:4" x14ac:dyDescent="0.2">
      <c r="B162" s="34"/>
      <c r="C162" s="35"/>
    </row>
    <row r="163" spans="2:4" x14ac:dyDescent="0.2">
      <c r="B163" s="34"/>
      <c r="C163" s="35"/>
    </row>
    <row r="164" spans="2:4" x14ac:dyDescent="0.2">
      <c r="B164" s="34"/>
      <c r="C164" s="35"/>
    </row>
    <row r="165" spans="2:4" x14ac:dyDescent="0.2">
      <c r="B165" s="34"/>
      <c r="C165" s="35"/>
    </row>
    <row r="166" spans="2:4" x14ac:dyDescent="0.2">
      <c r="B166" s="34"/>
      <c r="C166" s="35"/>
    </row>
    <row r="167" spans="2:4" x14ac:dyDescent="0.2">
      <c r="B167" s="34"/>
      <c r="C167" s="35"/>
    </row>
    <row r="168" spans="2:4" x14ac:dyDescent="0.2">
      <c r="B168" s="87"/>
      <c r="C168" s="88"/>
    </row>
    <row r="169" spans="2:4" x14ac:dyDescent="0.2">
      <c r="B169" s="87"/>
      <c r="C169" s="88"/>
    </row>
    <row r="170" spans="2:4" x14ac:dyDescent="0.2">
      <c r="B170" s="87"/>
      <c r="C170" s="88"/>
    </row>
    <row r="171" spans="2:4" x14ac:dyDescent="0.2">
      <c r="B171" s="87"/>
      <c r="C171" s="88"/>
    </row>
    <row r="172" spans="2:4" x14ac:dyDescent="0.2">
      <c r="B172" s="87"/>
      <c r="C172" s="88"/>
    </row>
    <row r="173" spans="2:4" x14ac:dyDescent="0.2">
      <c r="B173" s="87"/>
      <c r="C173" s="88"/>
    </row>
    <row r="174" spans="2:4" x14ac:dyDescent="0.2">
      <c r="B174" s="87"/>
      <c r="C174" s="88"/>
    </row>
    <row r="175" spans="2:4" ht="13.5" thickBot="1" x14ac:dyDescent="0.25">
      <c r="B175" s="95"/>
      <c r="C175" s="96"/>
    </row>
    <row r="176" spans="2:4" x14ac:dyDescent="0.2">
      <c r="B176" s="7"/>
      <c r="C176" s="8"/>
      <c r="D176" s="12"/>
    </row>
    <row r="177" spans="2:196" x14ac:dyDescent="0.2">
      <c r="B177" s="7"/>
      <c r="C177" s="8"/>
      <c r="D177" s="12"/>
    </row>
    <row r="178" spans="2:196" ht="13.5" thickBot="1" x14ac:dyDescent="0.25">
      <c r="B178" s="97"/>
      <c r="C178" s="98"/>
      <c r="D178" s="12"/>
    </row>
    <row r="179" spans="2:196" x14ac:dyDescent="0.2">
      <c r="B179" s="70" t="s">
        <v>75</v>
      </c>
      <c r="C179" s="71"/>
      <c r="D179" s="72"/>
    </row>
    <row r="180" spans="2:196" x14ac:dyDescent="0.2">
      <c r="B180" s="99" t="s">
        <v>526</v>
      </c>
      <c r="C180" s="100"/>
      <c r="D180" s="101"/>
    </row>
    <row r="181" spans="2:196" x14ac:dyDescent="0.2">
      <c r="B181" s="77" t="s">
        <v>93</v>
      </c>
      <c r="C181" s="92"/>
      <c r="D181" s="46" t="s">
        <v>76</v>
      </c>
    </row>
    <row r="182" spans="2:196" x14ac:dyDescent="0.2">
      <c r="B182" s="93" t="s">
        <v>0</v>
      </c>
      <c r="C182" s="94"/>
      <c r="D182" s="47">
        <f>SUM(D183:D309)</f>
        <v>15613367493.969999</v>
      </c>
      <c r="GN182"/>
    </row>
    <row r="183" spans="2:196" x14ac:dyDescent="0.2">
      <c r="B183" s="48" t="s">
        <v>527</v>
      </c>
      <c r="C183" s="11" t="s">
        <v>303</v>
      </c>
      <c r="D183" s="39">
        <v>72476395</v>
      </c>
      <c r="GN183"/>
    </row>
    <row r="184" spans="2:196" x14ac:dyDescent="0.2">
      <c r="B184" s="48" t="s">
        <v>528</v>
      </c>
      <c r="C184" s="11" t="s">
        <v>304</v>
      </c>
      <c r="D184" s="39">
        <v>187307312</v>
      </c>
      <c r="GN184"/>
    </row>
    <row r="185" spans="2:196" x14ac:dyDescent="0.2">
      <c r="B185" s="48" t="s">
        <v>529</v>
      </c>
      <c r="C185" s="11" t="s">
        <v>305</v>
      </c>
      <c r="D185" s="39">
        <v>15882346</v>
      </c>
      <c r="GN185"/>
    </row>
    <row r="186" spans="2:196" ht="19.5" x14ac:dyDescent="0.2">
      <c r="B186" s="48" t="s">
        <v>530</v>
      </c>
      <c r="C186" s="11" t="s">
        <v>531</v>
      </c>
      <c r="D186" s="39">
        <v>291285007</v>
      </c>
      <c r="GN186"/>
    </row>
    <row r="187" spans="2:196" x14ac:dyDescent="0.2">
      <c r="B187" s="48" t="s">
        <v>532</v>
      </c>
      <c r="C187" s="11" t="s">
        <v>351</v>
      </c>
      <c r="D187" s="39">
        <v>524266910</v>
      </c>
      <c r="GN187"/>
    </row>
    <row r="188" spans="2:196" x14ac:dyDescent="0.2">
      <c r="B188" s="48" t="s">
        <v>533</v>
      </c>
      <c r="C188" s="11" t="s">
        <v>352</v>
      </c>
      <c r="D188" s="39">
        <v>181902465</v>
      </c>
      <c r="GN188"/>
    </row>
    <row r="189" spans="2:196" x14ac:dyDescent="0.2">
      <c r="B189" s="48" t="s">
        <v>534</v>
      </c>
      <c r="C189" s="11" t="s">
        <v>353</v>
      </c>
      <c r="D189" s="39">
        <v>329865959</v>
      </c>
      <c r="GN189"/>
    </row>
    <row r="190" spans="2:196" ht="19.5" x14ac:dyDescent="0.2">
      <c r="B190" s="48" t="s">
        <v>535</v>
      </c>
      <c r="C190" s="11" t="s">
        <v>536</v>
      </c>
      <c r="D190" s="39">
        <v>236403235</v>
      </c>
      <c r="GN190"/>
    </row>
    <row r="191" spans="2:196" ht="19.5" x14ac:dyDescent="0.2">
      <c r="B191" s="48" t="s">
        <v>537</v>
      </c>
      <c r="C191" s="11" t="s">
        <v>538</v>
      </c>
      <c r="D191" s="39">
        <v>289682062</v>
      </c>
      <c r="GN191"/>
    </row>
    <row r="192" spans="2:196" x14ac:dyDescent="0.2">
      <c r="B192" s="48" t="s">
        <v>539</v>
      </c>
      <c r="C192" s="11" t="s">
        <v>356</v>
      </c>
      <c r="D192" s="39">
        <v>490272184</v>
      </c>
      <c r="GN192"/>
    </row>
    <row r="193" spans="2:196" x14ac:dyDescent="0.2">
      <c r="B193" s="48" t="s">
        <v>540</v>
      </c>
      <c r="C193" s="11" t="s">
        <v>357</v>
      </c>
      <c r="D193" s="39">
        <v>1516425933</v>
      </c>
      <c r="GN193"/>
    </row>
    <row r="194" spans="2:196" x14ac:dyDescent="0.2">
      <c r="B194" s="48" t="s">
        <v>541</v>
      </c>
      <c r="C194" s="11" t="s">
        <v>358</v>
      </c>
      <c r="D194" s="39">
        <v>228378072</v>
      </c>
      <c r="GN194"/>
    </row>
    <row r="195" spans="2:196" x14ac:dyDescent="0.2">
      <c r="B195" s="48" t="s">
        <v>542</v>
      </c>
      <c r="C195" s="11" t="s">
        <v>359</v>
      </c>
      <c r="D195" s="39">
        <v>238948971</v>
      </c>
      <c r="GN195"/>
    </row>
    <row r="196" spans="2:196" x14ac:dyDescent="0.2">
      <c r="B196" s="48" t="s">
        <v>543</v>
      </c>
      <c r="C196" s="11" t="s">
        <v>360</v>
      </c>
      <c r="D196" s="39">
        <v>236814785</v>
      </c>
      <c r="GN196"/>
    </row>
    <row r="197" spans="2:196" x14ac:dyDescent="0.2">
      <c r="B197" s="48" t="s">
        <v>544</v>
      </c>
      <c r="C197" s="11" t="s">
        <v>361</v>
      </c>
      <c r="D197" s="39">
        <v>167438727</v>
      </c>
      <c r="GN197"/>
    </row>
    <row r="198" spans="2:196" ht="19.5" x14ac:dyDescent="0.2">
      <c r="B198" s="48" t="s">
        <v>545</v>
      </c>
      <c r="C198" s="11" t="s">
        <v>546</v>
      </c>
      <c r="D198" s="39">
        <v>238778600</v>
      </c>
      <c r="GN198"/>
    </row>
    <row r="199" spans="2:196" x14ac:dyDescent="0.2">
      <c r="B199" s="48" t="s">
        <v>547</v>
      </c>
      <c r="C199" s="11" t="s">
        <v>363</v>
      </c>
      <c r="D199" s="39">
        <v>222220375</v>
      </c>
      <c r="GN199"/>
    </row>
    <row r="200" spans="2:196" x14ac:dyDescent="0.2">
      <c r="B200" s="48" t="s">
        <v>548</v>
      </c>
      <c r="C200" s="11" t="s">
        <v>549</v>
      </c>
      <c r="D200" s="39">
        <v>73325579</v>
      </c>
      <c r="GN200"/>
    </row>
    <row r="201" spans="2:196" x14ac:dyDescent="0.2">
      <c r="B201" s="48" t="s">
        <v>550</v>
      </c>
      <c r="C201" s="11" t="s">
        <v>365</v>
      </c>
      <c r="D201" s="39">
        <v>237457454</v>
      </c>
      <c r="GN201"/>
    </row>
    <row r="202" spans="2:196" x14ac:dyDescent="0.2">
      <c r="B202" s="48" t="s">
        <v>551</v>
      </c>
      <c r="C202" s="11" t="s">
        <v>366</v>
      </c>
      <c r="D202" s="39">
        <v>335537140</v>
      </c>
      <c r="GN202"/>
    </row>
    <row r="203" spans="2:196" x14ac:dyDescent="0.2">
      <c r="B203" s="48" t="s">
        <v>552</v>
      </c>
      <c r="C203" s="11" t="s">
        <v>367</v>
      </c>
      <c r="D203" s="39">
        <v>284371467</v>
      </c>
      <c r="GN203"/>
    </row>
    <row r="204" spans="2:196" ht="19.5" x14ac:dyDescent="0.2">
      <c r="B204" s="48" t="s">
        <v>553</v>
      </c>
      <c r="C204" s="11" t="s">
        <v>554</v>
      </c>
      <c r="D204" s="39">
        <v>81018629</v>
      </c>
      <c r="GN204"/>
    </row>
    <row r="205" spans="2:196" x14ac:dyDescent="0.2">
      <c r="B205" s="48" t="s">
        <v>555</v>
      </c>
      <c r="C205" s="11" t="s">
        <v>369</v>
      </c>
      <c r="D205" s="39">
        <v>159887170</v>
      </c>
      <c r="GN205"/>
    </row>
    <row r="206" spans="2:196" x14ac:dyDescent="0.2">
      <c r="B206" s="48" t="s">
        <v>556</v>
      </c>
      <c r="C206" s="11" t="s">
        <v>370</v>
      </c>
      <c r="D206" s="39">
        <v>73030583</v>
      </c>
      <c r="GN206"/>
    </row>
    <row r="207" spans="2:196" x14ac:dyDescent="0.2">
      <c r="B207" s="48" t="s">
        <v>557</v>
      </c>
      <c r="C207" s="11" t="s">
        <v>371</v>
      </c>
      <c r="D207" s="39">
        <v>65724409</v>
      </c>
      <c r="GN207"/>
    </row>
    <row r="208" spans="2:196" x14ac:dyDescent="0.2">
      <c r="B208" s="48" t="s">
        <v>558</v>
      </c>
      <c r="C208" s="11" t="s">
        <v>372</v>
      </c>
      <c r="D208" s="39">
        <v>61937788</v>
      </c>
      <c r="GN208"/>
    </row>
    <row r="209" spans="2:196" x14ac:dyDescent="0.2">
      <c r="B209" s="48" t="s">
        <v>559</v>
      </c>
      <c r="C209" s="11" t="s">
        <v>373</v>
      </c>
      <c r="D209" s="39">
        <v>83369357</v>
      </c>
      <c r="GN209"/>
    </row>
    <row r="210" spans="2:196" x14ac:dyDescent="0.2">
      <c r="B210" s="48" t="s">
        <v>560</v>
      </c>
      <c r="C210" s="11" t="s">
        <v>374</v>
      </c>
      <c r="D210" s="39">
        <v>48351199</v>
      </c>
      <c r="GN210"/>
    </row>
    <row r="211" spans="2:196" x14ac:dyDescent="0.2">
      <c r="B211" s="48" t="s">
        <v>561</v>
      </c>
      <c r="C211" s="11" t="s">
        <v>375</v>
      </c>
      <c r="D211" s="39">
        <v>49347968</v>
      </c>
      <c r="GN211"/>
    </row>
    <row r="212" spans="2:196" ht="19.5" x14ac:dyDescent="0.2">
      <c r="B212" s="48" t="s">
        <v>562</v>
      </c>
      <c r="C212" s="11" t="s">
        <v>376</v>
      </c>
      <c r="D212" s="39">
        <v>72089359</v>
      </c>
      <c r="GN212"/>
    </row>
    <row r="213" spans="2:196" ht="19.5" x14ac:dyDescent="0.2">
      <c r="B213" s="48" t="s">
        <v>563</v>
      </c>
      <c r="C213" s="11" t="s">
        <v>377</v>
      </c>
      <c r="D213" s="39">
        <v>72417076</v>
      </c>
      <c r="GN213"/>
    </row>
    <row r="214" spans="2:196" ht="19.5" x14ac:dyDescent="0.2">
      <c r="B214" s="48" t="s">
        <v>564</v>
      </c>
      <c r="C214" s="11" t="s">
        <v>378</v>
      </c>
      <c r="D214" s="39">
        <v>74830172</v>
      </c>
      <c r="GN214"/>
    </row>
    <row r="215" spans="2:196" x14ac:dyDescent="0.2">
      <c r="B215" s="48" t="s">
        <v>565</v>
      </c>
      <c r="C215" s="11" t="s">
        <v>566</v>
      </c>
      <c r="D215" s="39">
        <v>64006240</v>
      </c>
      <c r="GN215"/>
    </row>
    <row r="216" spans="2:196" x14ac:dyDescent="0.2">
      <c r="B216" s="48" t="s">
        <v>567</v>
      </c>
      <c r="C216" s="11" t="s">
        <v>380</v>
      </c>
      <c r="D216" s="39">
        <v>83739381</v>
      </c>
      <c r="GN216"/>
    </row>
    <row r="217" spans="2:196" x14ac:dyDescent="0.2">
      <c r="B217" s="48" t="s">
        <v>568</v>
      </c>
      <c r="C217" s="11" t="s">
        <v>381</v>
      </c>
      <c r="D217" s="39">
        <v>58667700</v>
      </c>
      <c r="GN217"/>
    </row>
    <row r="218" spans="2:196" ht="19.5" x14ac:dyDescent="0.2">
      <c r="B218" s="48" t="s">
        <v>569</v>
      </c>
      <c r="C218" s="11" t="s">
        <v>382</v>
      </c>
      <c r="D218" s="39">
        <v>44364561</v>
      </c>
      <c r="GN218"/>
    </row>
    <row r="219" spans="2:196" x14ac:dyDescent="0.2">
      <c r="B219" s="48" t="s">
        <v>570</v>
      </c>
      <c r="C219" s="11" t="s">
        <v>383</v>
      </c>
      <c r="D219" s="39">
        <v>66575095</v>
      </c>
      <c r="GN219"/>
    </row>
    <row r="220" spans="2:196" x14ac:dyDescent="0.2">
      <c r="B220" s="48" t="s">
        <v>571</v>
      </c>
      <c r="C220" s="11" t="s">
        <v>384</v>
      </c>
      <c r="D220" s="39">
        <v>65051735</v>
      </c>
      <c r="GN220"/>
    </row>
    <row r="221" spans="2:196" ht="19.5" x14ac:dyDescent="0.2">
      <c r="B221" s="48" t="s">
        <v>572</v>
      </c>
      <c r="C221" s="11" t="s">
        <v>573</v>
      </c>
      <c r="D221" s="39">
        <v>360713508</v>
      </c>
      <c r="GN221"/>
    </row>
    <row r="222" spans="2:196" ht="19.5" x14ac:dyDescent="0.2">
      <c r="B222" s="48" t="s">
        <v>574</v>
      </c>
      <c r="C222" s="11" t="s">
        <v>575</v>
      </c>
      <c r="D222" s="39">
        <v>346683818</v>
      </c>
      <c r="GN222"/>
    </row>
    <row r="223" spans="2:196" x14ac:dyDescent="0.2">
      <c r="B223" s="48" t="s">
        <v>576</v>
      </c>
      <c r="C223" s="11" t="s">
        <v>387</v>
      </c>
      <c r="D223" s="39">
        <v>194304243</v>
      </c>
      <c r="GN223"/>
    </row>
    <row r="224" spans="2:196" ht="19.5" x14ac:dyDescent="0.2">
      <c r="B224" s="48" t="s">
        <v>577</v>
      </c>
      <c r="C224" s="11" t="s">
        <v>517</v>
      </c>
      <c r="D224" s="39">
        <v>76017137</v>
      </c>
      <c r="GN224"/>
    </row>
    <row r="225" spans="2:196" ht="19.5" x14ac:dyDescent="0.2">
      <c r="B225" s="48" t="s">
        <v>578</v>
      </c>
      <c r="C225" s="11" t="s">
        <v>518</v>
      </c>
      <c r="D225" s="39">
        <v>21122631</v>
      </c>
      <c r="GN225"/>
    </row>
    <row r="226" spans="2:196" x14ac:dyDescent="0.2">
      <c r="B226" s="48" t="s">
        <v>579</v>
      </c>
      <c r="C226" s="11" t="s">
        <v>390</v>
      </c>
      <c r="D226" s="39">
        <v>74649917</v>
      </c>
      <c r="GN226"/>
    </row>
    <row r="227" spans="2:196" ht="19.5" x14ac:dyDescent="0.2">
      <c r="B227" s="48" t="s">
        <v>580</v>
      </c>
      <c r="C227" s="11" t="s">
        <v>581</v>
      </c>
      <c r="D227" s="39">
        <v>130929877</v>
      </c>
      <c r="GN227"/>
    </row>
    <row r="228" spans="2:196" ht="29.25" x14ac:dyDescent="0.2">
      <c r="B228" s="48" t="s">
        <v>582</v>
      </c>
      <c r="C228" s="11" t="s">
        <v>520</v>
      </c>
      <c r="D228" s="39">
        <v>435929172</v>
      </c>
      <c r="GN228"/>
    </row>
    <row r="229" spans="2:196" ht="19.5" x14ac:dyDescent="0.2">
      <c r="B229" s="48" t="s">
        <v>583</v>
      </c>
      <c r="C229" s="11" t="s">
        <v>584</v>
      </c>
      <c r="D229" s="39">
        <v>150518625</v>
      </c>
      <c r="GN229"/>
    </row>
    <row r="230" spans="2:196" x14ac:dyDescent="0.2">
      <c r="B230" s="48" t="s">
        <v>585</v>
      </c>
      <c r="C230" s="11" t="s">
        <v>400</v>
      </c>
      <c r="D230" s="39">
        <v>90778941</v>
      </c>
      <c r="GN230"/>
    </row>
    <row r="231" spans="2:196" ht="19.5" x14ac:dyDescent="0.2">
      <c r="B231" s="48" t="s">
        <v>586</v>
      </c>
      <c r="C231" s="11" t="s">
        <v>401</v>
      </c>
      <c r="D231" s="39">
        <v>575645</v>
      </c>
      <c r="GN231"/>
    </row>
    <row r="232" spans="2:196" ht="19.5" x14ac:dyDescent="0.2">
      <c r="B232" s="48" t="s">
        <v>587</v>
      </c>
      <c r="C232" s="11" t="s">
        <v>402</v>
      </c>
      <c r="D232" s="39">
        <v>106700</v>
      </c>
      <c r="GN232"/>
    </row>
    <row r="233" spans="2:196" ht="19.5" x14ac:dyDescent="0.2">
      <c r="B233" s="48" t="s">
        <v>588</v>
      </c>
      <c r="C233" s="11" t="s">
        <v>403</v>
      </c>
      <c r="D233" s="39">
        <v>99429</v>
      </c>
      <c r="GN233"/>
    </row>
    <row r="234" spans="2:196" ht="19.5" x14ac:dyDescent="0.2">
      <c r="B234" s="48" t="s">
        <v>589</v>
      </c>
      <c r="C234" s="11" t="s">
        <v>590</v>
      </c>
      <c r="D234" s="39">
        <v>420195</v>
      </c>
      <c r="GN234"/>
    </row>
    <row r="235" spans="2:196" ht="19.5" x14ac:dyDescent="0.2">
      <c r="B235" s="48" t="s">
        <v>591</v>
      </c>
      <c r="C235" s="11" t="s">
        <v>405</v>
      </c>
      <c r="D235" s="39">
        <v>403789</v>
      </c>
      <c r="GN235"/>
    </row>
    <row r="236" spans="2:196" ht="19.5" x14ac:dyDescent="0.2">
      <c r="B236" s="48" t="s">
        <v>592</v>
      </c>
      <c r="C236" s="11" t="s">
        <v>406</v>
      </c>
      <c r="D236" s="39">
        <v>531679</v>
      </c>
      <c r="GN236"/>
    </row>
    <row r="237" spans="2:196" ht="19.5" x14ac:dyDescent="0.2">
      <c r="B237" s="48" t="s">
        <v>593</v>
      </c>
      <c r="C237" s="11" t="s">
        <v>407</v>
      </c>
      <c r="D237" s="39">
        <v>116103</v>
      </c>
      <c r="GN237"/>
    </row>
    <row r="238" spans="2:196" ht="29.25" x14ac:dyDescent="0.2">
      <c r="B238" s="48" t="s">
        <v>594</v>
      </c>
      <c r="C238" s="11" t="s">
        <v>408</v>
      </c>
      <c r="D238" s="39">
        <v>126026</v>
      </c>
      <c r="GN238"/>
    </row>
    <row r="239" spans="2:196" ht="19.5" x14ac:dyDescent="0.2">
      <c r="B239" s="48" t="s">
        <v>595</v>
      </c>
      <c r="C239" s="11" t="s">
        <v>596</v>
      </c>
      <c r="D239" s="39">
        <v>97745459</v>
      </c>
      <c r="GN239"/>
    </row>
    <row r="240" spans="2:196" ht="19.5" x14ac:dyDescent="0.2">
      <c r="B240" s="48" t="s">
        <v>597</v>
      </c>
      <c r="C240" s="11" t="s">
        <v>598</v>
      </c>
      <c r="D240" s="39">
        <v>12302702</v>
      </c>
      <c r="GN240"/>
    </row>
    <row r="241" spans="2:196" ht="19.5" x14ac:dyDescent="0.2">
      <c r="B241" s="48" t="s">
        <v>599</v>
      </c>
      <c r="C241" s="11" t="s">
        <v>600</v>
      </c>
      <c r="D241" s="39">
        <v>25000000</v>
      </c>
      <c r="GN241"/>
    </row>
    <row r="242" spans="2:196" ht="19.5" x14ac:dyDescent="0.2">
      <c r="B242" s="48" t="s">
        <v>601</v>
      </c>
      <c r="C242" s="11" t="s">
        <v>600</v>
      </c>
      <c r="D242" s="39">
        <v>918800</v>
      </c>
      <c r="GN242"/>
    </row>
    <row r="243" spans="2:196" ht="19.5" x14ac:dyDescent="0.2">
      <c r="B243" s="48" t="s">
        <v>602</v>
      </c>
      <c r="C243" s="11" t="s">
        <v>600</v>
      </c>
      <c r="D243" s="39">
        <v>14081200</v>
      </c>
      <c r="GN243"/>
    </row>
    <row r="244" spans="2:196" ht="19.5" x14ac:dyDescent="0.2">
      <c r="B244" s="48" t="s">
        <v>603</v>
      </c>
      <c r="C244" s="11" t="s">
        <v>604</v>
      </c>
      <c r="D244" s="39">
        <v>45000000</v>
      </c>
      <c r="GN244"/>
    </row>
    <row r="245" spans="2:196" ht="19.5" x14ac:dyDescent="0.2">
      <c r="B245" s="48" t="s">
        <v>605</v>
      </c>
      <c r="C245" s="11" t="s">
        <v>606</v>
      </c>
      <c r="D245" s="39">
        <v>350000</v>
      </c>
      <c r="GN245"/>
    </row>
    <row r="246" spans="2:196" ht="19.5" x14ac:dyDescent="0.2">
      <c r="B246" s="48" t="s">
        <v>607</v>
      </c>
      <c r="C246" s="11" t="s">
        <v>481</v>
      </c>
      <c r="D246" s="39">
        <v>50000000</v>
      </c>
      <c r="GN246"/>
    </row>
    <row r="247" spans="2:196" ht="19.5" x14ac:dyDescent="0.2">
      <c r="B247" s="48" t="s">
        <v>608</v>
      </c>
      <c r="C247" s="11" t="s">
        <v>609</v>
      </c>
      <c r="D247" s="39">
        <v>47940680</v>
      </c>
      <c r="GN247"/>
    </row>
    <row r="248" spans="2:196" ht="19.5" x14ac:dyDescent="0.2">
      <c r="B248" s="48" t="s">
        <v>610</v>
      </c>
      <c r="C248" s="11" t="s">
        <v>609</v>
      </c>
      <c r="D248" s="39">
        <v>200000</v>
      </c>
      <c r="GN248"/>
    </row>
    <row r="249" spans="2:196" ht="19.5" x14ac:dyDescent="0.2">
      <c r="B249" s="48" t="s">
        <v>611</v>
      </c>
      <c r="C249" s="11" t="s">
        <v>609</v>
      </c>
      <c r="D249" s="39">
        <v>3500000</v>
      </c>
      <c r="GN249"/>
    </row>
    <row r="250" spans="2:196" ht="19.5" x14ac:dyDescent="0.2">
      <c r="B250" s="48" t="s">
        <v>612</v>
      </c>
      <c r="C250" s="11" t="s">
        <v>613</v>
      </c>
      <c r="D250" s="39">
        <v>60000000</v>
      </c>
      <c r="GN250"/>
    </row>
    <row r="251" spans="2:196" x14ac:dyDescent="0.2">
      <c r="B251" s="48" t="s">
        <v>614</v>
      </c>
      <c r="C251" s="11" t="s">
        <v>615</v>
      </c>
      <c r="D251" s="39">
        <v>7400000</v>
      </c>
      <c r="GN251"/>
    </row>
    <row r="252" spans="2:196" ht="19.5" x14ac:dyDescent="0.2">
      <c r="B252" s="48" t="s">
        <v>616</v>
      </c>
      <c r="C252" s="11" t="s">
        <v>615</v>
      </c>
      <c r="D252" s="39">
        <v>300000</v>
      </c>
      <c r="GN252"/>
    </row>
    <row r="253" spans="2:196" ht="19.5" x14ac:dyDescent="0.2">
      <c r="B253" s="48" t="s">
        <v>617</v>
      </c>
      <c r="C253" s="11" t="s">
        <v>618</v>
      </c>
      <c r="D253" s="39">
        <v>5500000</v>
      </c>
      <c r="GN253"/>
    </row>
    <row r="254" spans="2:196" ht="19.5" x14ac:dyDescent="0.2">
      <c r="B254" s="48" t="s">
        <v>619</v>
      </c>
      <c r="C254" s="11" t="s">
        <v>618</v>
      </c>
      <c r="D254" s="39">
        <v>300000</v>
      </c>
      <c r="GN254"/>
    </row>
    <row r="255" spans="2:196" ht="19.5" x14ac:dyDescent="0.2">
      <c r="B255" s="48" t="s">
        <v>620</v>
      </c>
      <c r="C255" s="11" t="s">
        <v>621</v>
      </c>
      <c r="D255" s="39">
        <v>15000000</v>
      </c>
      <c r="GN255"/>
    </row>
    <row r="256" spans="2:196" ht="19.5" x14ac:dyDescent="0.2">
      <c r="B256" s="48" t="s">
        <v>622</v>
      </c>
      <c r="C256" s="11" t="s">
        <v>623</v>
      </c>
      <c r="D256" s="39">
        <v>24000000</v>
      </c>
      <c r="GN256"/>
    </row>
    <row r="257" spans="2:196" x14ac:dyDescent="0.2">
      <c r="B257" s="48" t="s">
        <v>624</v>
      </c>
      <c r="C257" s="11" t="s">
        <v>294</v>
      </c>
      <c r="D257" s="39">
        <v>45857300</v>
      </c>
      <c r="GN257"/>
    </row>
    <row r="258" spans="2:196" x14ac:dyDescent="0.2">
      <c r="B258" s="48" t="s">
        <v>625</v>
      </c>
      <c r="C258" s="11" t="s">
        <v>295</v>
      </c>
      <c r="D258" s="39">
        <v>41169362</v>
      </c>
      <c r="GN258"/>
    </row>
    <row r="259" spans="2:196" x14ac:dyDescent="0.2">
      <c r="B259" s="48" t="s">
        <v>626</v>
      </c>
      <c r="C259" s="11" t="s">
        <v>296</v>
      </c>
      <c r="D259" s="39">
        <v>44390243</v>
      </c>
      <c r="GN259"/>
    </row>
    <row r="260" spans="2:196" x14ac:dyDescent="0.2">
      <c r="B260" s="48" t="s">
        <v>627</v>
      </c>
      <c r="C260" s="11" t="s">
        <v>297</v>
      </c>
      <c r="D260" s="39">
        <v>32333635</v>
      </c>
      <c r="GN260"/>
    </row>
    <row r="261" spans="2:196" x14ac:dyDescent="0.2">
      <c r="B261" s="48" t="s">
        <v>628</v>
      </c>
      <c r="C261" s="11" t="s">
        <v>298</v>
      </c>
      <c r="D261" s="39">
        <v>44837971</v>
      </c>
      <c r="GN261"/>
    </row>
    <row r="262" spans="2:196" x14ac:dyDescent="0.2">
      <c r="B262" s="48" t="s">
        <v>629</v>
      </c>
      <c r="C262" s="11" t="s">
        <v>299</v>
      </c>
      <c r="D262" s="39">
        <v>41102049</v>
      </c>
      <c r="GN262"/>
    </row>
    <row r="263" spans="2:196" x14ac:dyDescent="0.2">
      <c r="B263" s="48" t="s">
        <v>630</v>
      </c>
      <c r="C263" s="11" t="s">
        <v>300</v>
      </c>
      <c r="D263" s="39">
        <v>53691302</v>
      </c>
      <c r="GN263"/>
    </row>
    <row r="264" spans="2:196" x14ac:dyDescent="0.2">
      <c r="B264" s="48" t="s">
        <v>631</v>
      </c>
      <c r="C264" s="11" t="s">
        <v>301</v>
      </c>
      <c r="D264" s="39">
        <v>34146518</v>
      </c>
      <c r="GN264"/>
    </row>
    <row r="265" spans="2:196" ht="19.5" x14ac:dyDescent="0.2">
      <c r="B265" s="48" t="s">
        <v>632</v>
      </c>
      <c r="C265" s="11" t="s">
        <v>633</v>
      </c>
      <c r="D265" s="39">
        <v>63771950</v>
      </c>
      <c r="GN265"/>
    </row>
    <row r="266" spans="2:196" ht="19.5" x14ac:dyDescent="0.2">
      <c r="B266" s="48" t="s">
        <v>634</v>
      </c>
      <c r="C266" s="11" t="s">
        <v>519</v>
      </c>
      <c r="D266" s="39">
        <v>133429881</v>
      </c>
      <c r="GN266"/>
    </row>
    <row r="267" spans="2:196" x14ac:dyDescent="0.2">
      <c r="B267" s="48" t="s">
        <v>635</v>
      </c>
      <c r="C267" s="11" t="s">
        <v>636</v>
      </c>
      <c r="D267" s="39">
        <v>411711514</v>
      </c>
      <c r="GN267"/>
    </row>
    <row r="268" spans="2:196" ht="19.5" x14ac:dyDescent="0.2">
      <c r="B268" s="48" t="s">
        <v>637</v>
      </c>
      <c r="C268" s="11" t="s">
        <v>638</v>
      </c>
      <c r="D268" s="39">
        <v>427998803</v>
      </c>
      <c r="GN268"/>
    </row>
    <row r="269" spans="2:196" x14ac:dyDescent="0.2">
      <c r="B269" s="48" t="s">
        <v>639</v>
      </c>
      <c r="C269" s="11" t="s">
        <v>640</v>
      </c>
      <c r="D269" s="39">
        <v>541200895</v>
      </c>
      <c r="GN269"/>
    </row>
    <row r="270" spans="2:196" x14ac:dyDescent="0.2">
      <c r="B270" s="48" t="s">
        <v>641</v>
      </c>
      <c r="C270" s="11" t="s">
        <v>642</v>
      </c>
      <c r="D270" s="39">
        <v>339756299</v>
      </c>
      <c r="GN270"/>
    </row>
    <row r="271" spans="2:196" ht="19.5" x14ac:dyDescent="0.2">
      <c r="B271" s="48" t="s">
        <v>643</v>
      </c>
      <c r="C271" s="11" t="s">
        <v>644</v>
      </c>
      <c r="D271" s="39">
        <v>428837053</v>
      </c>
      <c r="GN271"/>
    </row>
    <row r="272" spans="2:196" x14ac:dyDescent="0.2">
      <c r="B272" s="48" t="s">
        <v>645</v>
      </c>
      <c r="C272" s="11" t="s">
        <v>646</v>
      </c>
      <c r="D272" s="39">
        <v>549838036</v>
      </c>
      <c r="GN272"/>
    </row>
    <row r="273" spans="2:196" x14ac:dyDescent="0.2">
      <c r="B273" s="48" t="s">
        <v>647</v>
      </c>
      <c r="C273" s="11" t="s">
        <v>648</v>
      </c>
      <c r="D273" s="39">
        <v>562371736</v>
      </c>
      <c r="GN273"/>
    </row>
    <row r="274" spans="2:196" ht="19.5" x14ac:dyDescent="0.2">
      <c r="B274" s="48" t="s">
        <v>649</v>
      </c>
      <c r="C274" s="11" t="s">
        <v>650</v>
      </c>
      <c r="D274" s="39">
        <v>346549631</v>
      </c>
      <c r="GN274"/>
    </row>
    <row r="275" spans="2:196" ht="19.5" x14ac:dyDescent="0.2">
      <c r="B275" s="48" t="s">
        <v>651</v>
      </c>
      <c r="C275" s="11" t="s">
        <v>652</v>
      </c>
      <c r="D275" s="39">
        <v>51985811</v>
      </c>
      <c r="GN275"/>
    </row>
    <row r="276" spans="2:196" ht="19.5" x14ac:dyDescent="0.2">
      <c r="B276" s="48" t="s">
        <v>653</v>
      </c>
      <c r="C276" s="11" t="s">
        <v>654</v>
      </c>
      <c r="D276" s="39">
        <v>101613258</v>
      </c>
      <c r="GN276"/>
    </row>
    <row r="277" spans="2:196" ht="19.5" x14ac:dyDescent="0.2">
      <c r="B277" s="48" t="s">
        <v>655</v>
      </c>
      <c r="C277" s="11" t="s">
        <v>656</v>
      </c>
      <c r="D277" s="39">
        <v>93454224</v>
      </c>
      <c r="GN277"/>
    </row>
    <row r="278" spans="2:196" ht="19.5" x14ac:dyDescent="0.2">
      <c r="B278" s="48" t="s">
        <v>657</v>
      </c>
      <c r="C278" s="11" t="s">
        <v>658</v>
      </c>
      <c r="D278" s="39">
        <v>69379099</v>
      </c>
      <c r="GN278"/>
    </row>
    <row r="279" spans="2:196" ht="19.5" x14ac:dyDescent="0.2">
      <c r="B279" s="48" t="s">
        <v>659</v>
      </c>
      <c r="C279" s="11" t="s">
        <v>660</v>
      </c>
      <c r="D279" s="39">
        <v>73924623</v>
      </c>
      <c r="GN279"/>
    </row>
    <row r="280" spans="2:196" ht="19.5" x14ac:dyDescent="0.2">
      <c r="B280" s="48" t="s">
        <v>661</v>
      </c>
      <c r="C280" s="11" t="s">
        <v>662</v>
      </c>
      <c r="D280" s="39">
        <v>89825023</v>
      </c>
      <c r="GN280"/>
    </row>
    <row r="281" spans="2:196" ht="19.5" x14ac:dyDescent="0.2">
      <c r="B281" s="48" t="s">
        <v>663</v>
      </c>
      <c r="C281" s="11" t="s">
        <v>664</v>
      </c>
      <c r="D281" s="39">
        <v>105141407</v>
      </c>
      <c r="GN281"/>
    </row>
    <row r="282" spans="2:196" ht="19.5" x14ac:dyDescent="0.2">
      <c r="B282" s="48" t="s">
        <v>665</v>
      </c>
      <c r="C282" s="11" t="s">
        <v>666</v>
      </c>
      <c r="D282" s="39">
        <v>57661384</v>
      </c>
      <c r="GN282"/>
    </row>
    <row r="283" spans="2:196" x14ac:dyDescent="0.2">
      <c r="B283" s="48" t="s">
        <v>667</v>
      </c>
      <c r="C283" s="11" t="s">
        <v>521</v>
      </c>
      <c r="D283" s="39">
        <v>34040759</v>
      </c>
      <c r="GN283"/>
    </row>
    <row r="284" spans="2:196" ht="19.5" x14ac:dyDescent="0.2">
      <c r="B284" s="48" t="s">
        <v>668</v>
      </c>
      <c r="C284" s="11" t="s">
        <v>669</v>
      </c>
      <c r="D284" s="39">
        <v>156939804.94</v>
      </c>
      <c r="GN284"/>
    </row>
    <row r="285" spans="2:196" ht="19.5" x14ac:dyDescent="0.2">
      <c r="B285" s="48" t="s">
        <v>670</v>
      </c>
      <c r="C285" s="11" t="s">
        <v>476</v>
      </c>
      <c r="D285" s="39">
        <v>640000</v>
      </c>
      <c r="GN285"/>
    </row>
    <row r="286" spans="2:196" ht="19.5" x14ac:dyDescent="0.2">
      <c r="B286" s="48" t="s">
        <v>671</v>
      </c>
      <c r="C286" s="11" t="s">
        <v>476</v>
      </c>
      <c r="D286" s="39">
        <v>7140000</v>
      </c>
      <c r="GN286"/>
    </row>
    <row r="287" spans="2:196" ht="19.5" x14ac:dyDescent="0.2">
      <c r="B287" s="48" t="s">
        <v>672</v>
      </c>
      <c r="C287" s="11" t="s">
        <v>476</v>
      </c>
      <c r="D287" s="39">
        <v>650000</v>
      </c>
      <c r="GN287"/>
    </row>
    <row r="288" spans="2:196" ht="19.5" x14ac:dyDescent="0.2">
      <c r="B288" s="48" t="s">
        <v>673</v>
      </c>
      <c r="C288" s="11" t="s">
        <v>476</v>
      </c>
      <c r="D288" s="39">
        <v>3794026.3200000003</v>
      </c>
      <c r="GN288"/>
    </row>
    <row r="289" spans="2:196" ht="19.5" x14ac:dyDescent="0.2">
      <c r="B289" s="48" t="s">
        <v>674</v>
      </c>
      <c r="C289" s="11" t="s">
        <v>476</v>
      </c>
      <c r="D289" s="39">
        <v>1140000</v>
      </c>
      <c r="GN289"/>
    </row>
    <row r="290" spans="2:196" ht="19.5" x14ac:dyDescent="0.2">
      <c r="B290" s="48" t="s">
        <v>675</v>
      </c>
      <c r="C290" s="11" t="s">
        <v>476</v>
      </c>
      <c r="D290" s="39">
        <v>3020000</v>
      </c>
      <c r="GN290"/>
    </row>
    <row r="291" spans="2:196" ht="19.5" x14ac:dyDescent="0.2">
      <c r="B291" s="48" t="s">
        <v>676</v>
      </c>
      <c r="C291" s="11" t="s">
        <v>477</v>
      </c>
      <c r="D291" s="39">
        <v>9545588</v>
      </c>
      <c r="GN291"/>
    </row>
    <row r="292" spans="2:196" ht="19.5" x14ac:dyDescent="0.2">
      <c r="B292" s="48" t="s">
        <v>677</v>
      </c>
      <c r="C292" s="11" t="s">
        <v>678</v>
      </c>
      <c r="D292" s="39">
        <v>8540189.8599999994</v>
      </c>
      <c r="GN292"/>
    </row>
    <row r="293" spans="2:196" ht="19.5" x14ac:dyDescent="0.2">
      <c r="B293" s="48" t="s">
        <v>679</v>
      </c>
      <c r="C293" s="11" t="s">
        <v>678</v>
      </c>
      <c r="D293" s="39">
        <v>1154079.71</v>
      </c>
      <c r="GN293"/>
    </row>
    <row r="294" spans="2:196" ht="19.5" x14ac:dyDescent="0.2">
      <c r="B294" s="48" t="s">
        <v>680</v>
      </c>
      <c r="C294" s="11" t="s">
        <v>678</v>
      </c>
      <c r="D294" s="39">
        <v>59505730.43</v>
      </c>
      <c r="GN294"/>
    </row>
    <row r="295" spans="2:196" ht="19.5" x14ac:dyDescent="0.2">
      <c r="B295" s="48" t="s">
        <v>681</v>
      </c>
      <c r="C295" s="11" t="s">
        <v>678</v>
      </c>
      <c r="D295" s="39">
        <v>2800000</v>
      </c>
      <c r="GN295"/>
    </row>
    <row r="296" spans="2:196" ht="19.5" x14ac:dyDescent="0.2">
      <c r="B296" s="48" t="s">
        <v>682</v>
      </c>
      <c r="C296" s="11" t="s">
        <v>678</v>
      </c>
      <c r="D296" s="39">
        <v>20000000</v>
      </c>
      <c r="GN296"/>
    </row>
    <row r="297" spans="2:196" ht="19.5" x14ac:dyDescent="0.2">
      <c r="B297" s="48" t="s">
        <v>683</v>
      </c>
      <c r="C297" s="11" t="s">
        <v>678</v>
      </c>
      <c r="D297" s="39">
        <v>8000000</v>
      </c>
      <c r="GN297"/>
    </row>
    <row r="298" spans="2:196" x14ac:dyDescent="0.2">
      <c r="B298" s="48" t="s">
        <v>684</v>
      </c>
      <c r="C298" s="11" t="s">
        <v>288</v>
      </c>
      <c r="D298" s="39">
        <v>21329177</v>
      </c>
      <c r="GN298"/>
    </row>
    <row r="299" spans="2:196" ht="29.25" x14ac:dyDescent="0.2">
      <c r="B299" s="48" t="s">
        <v>685</v>
      </c>
      <c r="C299" s="11" t="s">
        <v>516</v>
      </c>
      <c r="D299" s="39">
        <v>27908606</v>
      </c>
      <c r="GN299"/>
    </row>
    <row r="300" spans="2:196" x14ac:dyDescent="0.2">
      <c r="B300" s="48" t="s">
        <v>686</v>
      </c>
      <c r="C300" s="11" t="s">
        <v>289</v>
      </c>
      <c r="D300" s="39">
        <v>34337158</v>
      </c>
      <c r="GN300"/>
    </row>
    <row r="301" spans="2:196" x14ac:dyDescent="0.2">
      <c r="B301" s="48" t="s">
        <v>687</v>
      </c>
      <c r="C301" s="11" t="s">
        <v>290</v>
      </c>
      <c r="D301" s="39">
        <v>19493962</v>
      </c>
      <c r="GN301"/>
    </row>
    <row r="302" spans="2:196" ht="19.5" x14ac:dyDescent="0.2">
      <c r="B302" s="48" t="s">
        <v>688</v>
      </c>
      <c r="C302" s="11" t="s">
        <v>689</v>
      </c>
      <c r="D302" s="39">
        <v>8904014</v>
      </c>
      <c r="GN302"/>
    </row>
    <row r="303" spans="2:196" x14ac:dyDescent="0.2">
      <c r="B303" s="48" t="s">
        <v>690</v>
      </c>
      <c r="C303" s="11" t="s">
        <v>293</v>
      </c>
      <c r="D303" s="39">
        <v>71965454</v>
      </c>
      <c r="GN303"/>
    </row>
    <row r="304" spans="2:196" x14ac:dyDescent="0.2">
      <c r="B304" s="48" t="s">
        <v>691</v>
      </c>
      <c r="C304" s="11" t="s">
        <v>692</v>
      </c>
      <c r="D304" s="39">
        <v>108528077</v>
      </c>
      <c r="GN304"/>
    </row>
    <row r="305" spans="2:197" ht="29.25" x14ac:dyDescent="0.2">
      <c r="B305" s="48" t="s">
        <v>693</v>
      </c>
      <c r="C305" s="11" t="s">
        <v>283</v>
      </c>
      <c r="D305" s="39">
        <v>153584372.71000001</v>
      </c>
      <c r="GN305"/>
    </row>
    <row r="306" spans="2:197" x14ac:dyDescent="0.2">
      <c r="B306" s="48" t="s">
        <v>694</v>
      </c>
      <c r="C306" s="11" t="s">
        <v>515</v>
      </c>
      <c r="D306" s="39">
        <v>116028782</v>
      </c>
      <c r="GN306"/>
    </row>
    <row r="307" spans="2:197" x14ac:dyDescent="0.2">
      <c r="B307" s="48" t="s">
        <v>695</v>
      </c>
      <c r="C307" s="11" t="s">
        <v>281</v>
      </c>
      <c r="D307" s="39">
        <v>2299315</v>
      </c>
      <c r="GN307"/>
    </row>
    <row r="308" spans="2:197" x14ac:dyDescent="0.2">
      <c r="B308" s="48" t="s">
        <v>696</v>
      </c>
      <c r="C308" s="11" t="s">
        <v>697</v>
      </c>
      <c r="D308" s="39">
        <v>1395964</v>
      </c>
      <c r="GN308"/>
    </row>
    <row r="309" spans="2:197" ht="20.25" thickBot="1" x14ac:dyDescent="0.25">
      <c r="B309" s="49" t="s">
        <v>698</v>
      </c>
      <c r="C309" s="50" t="s">
        <v>280</v>
      </c>
      <c r="D309" s="44">
        <v>27687751</v>
      </c>
      <c r="GN309"/>
    </row>
    <row r="310" spans="2:197" x14ac:dyDescent="0.2">
      <c r="B310" s="15"/>
      <c r="C310" s="16"/>
      <c r="D310" s="14"/>
      <c r="GN310"/>
    </row>
    <row r="311" spans="2:197" ht="13.5" thickBot="1" x14ac:dyDescent="0.25">
      <c r="B311" s="15"/>
      <c r="C311" s="16"/>
      <c r="D311" s="14"/>
      <c r="GN311"/>
    </row>
    <row r="312" spans="2:197" x14ac:dyDescent="0.2">
      <c r="B312" s="60" t="s">
        <v>75</v>
      </c>
      <c r="C312" s="61"/>
      <c r="D312" s="61"/>
      <c r="E312" s="62"/>
    </row>
    <row r="313" spans="2:197" x14ac:dyDescent="0.2">
      <c r="B313" s="63" t="s">
        <v>526</v>
      </c>
      <c r="C313" s="64"/>
      <c r="D313" s="64"/>
      <c r="E313" s="65"/>
    </row>
    <row r="314" spans="2:197" ht="12.75" customHeight="1" x14ac:dyDescent="0.2">
      <c r="B314" s="57" t="s">
        <v>522</v>
      </c>
      <c r="C314" s="66"/>
      <c r="D314" s="66"/>
      <c r="E314" s="67"/>
    </row>
    <row r="315" spans="2:197" x14ac:dyDescent="0.2">
      <c r="B315" s="57" t="s">
        <v>523</v>
      </c>
      <c r="C315" s="58" t="s">
        <v>524</v>
      </c>
      <c r="D315" s="68" t="s">
        <v>525</v>
      </c>
      <c r="E315" s="69"/>
      <c r="GO315" s="3"/>
    </row>
    <row r="316" spans="2:197" x14ac:dyDescent="0.2">
      <c r="B316" s="57"/>
      <c r="C316" s="59"/>
      <c r="D316" s="52" t="s">
        <v>699</v>
      </c>
      <c r="E316" s="51" t="s">
        <v>700</v>
      </c>
      <c r="GO316" s="3"/>
    </row>
    <row r="317" spans="2:197" x14ac:dyDescent="0.2">
      <c r="B317" s="48" t="s">
        <v>701</v>
      </c>
      <c r="C317" s="11">
        <v>24</v>
      </c>
      <c r="D317" s="53">
        <v>29677.569999999989</v>
      </c>
      <c r="E317" s="54">
        <v>29677.569999999989</v>
      </c>
      <c r="GO317" s="3"/>
    </row>
    <row r="318" spans="2:197" x14ac:dyDescent="0.2">
      <c r="B318" s="48" t="s">
        <v>702</v>
      </c>
      <c r="C318" s="11">
        <v>8</v>
      </c>
      <c r="D318" s="53">
        <v>29677.570000000003</v>
      </c>
      <c r="E318" s="54">
        <v>29677.570000000003</v>
      </c>
      <c r="GO318" s="3"/>
    </row>
    <row r="319" spans="2:197" x14ac:dyDescent="0.2">
      <c r="B319" s="48" t="s">
        <v>703</v>
      </c>
      <c r="C319" s="11">
        <v>8</v>
      </c>
      <c r="D319" s="53">
        <v>29677.570000000003</v>
      </c>
      <c r="E319" s="54">
        <v>29677.570000000003</v>
      </c>
      <c r="GO319" s="3"/>
    </row>
    <row r="320" spans="2:197" x14ac:dyDescent="0.2">
      <c r="B320" s="48" t="s">
        <v>704</v>
      </c>
      <c r="C320" s="11">
        <v>1</v>
      </c>
      <c r="D320" s="53">
        <v>26691.09</v>
      </c>
      <c r="E320" s="54">
        <v>26691.09</v>
      </c>
      <c r="GO320" s="3"/>
    </row>
    <row r="321" spans="2:197" x14ac:dyDescent="0.2">
      <c r="B321" s="48" t="s">
        <v>705</v>
      </c>
      <c r="C321" s="11">
        <v>1</v>
      </c>
      <c r="D321" s="53">
        <v>42212.91</v>
      </c>
      <c r="E321" s="54">
        <v>42212.91</v>
      </c>
      <c r="GO321" s="3"/>
    </row>
    <row r="322" spans="2:197" x14ac:dyDescent="0.2">
      <c r="B322" s="48" t="s">
        <v>706</v>
      </c>
      <c r="C322" s="11">
        <v>9</v>
      </c>
      <c r="D322" s="53">
        <v>83346.36</v>
      </c>
      <c r="E322" s="54">
        <v>83346.36</v>
      </c>
      <c r="GO322" s="3"/>
    </row>
    <row r="323" spans="2:197" x14ac:dyDescent="0.2">
      <c r="B323" s="48" t="s">
        <v>707</v>
      </c>
      <c r="C323" s="11">
        <v>8</v>
      </c>
      <c r="D323" s="53">
        <v>42212.91</v>
      </c>
      <c r="E323" s="54">
        <v>42212.91</v>
      </c>
      <c r="GO323" s="3"/>
    </row>
    <row r="324" spans="2:197" x14ac:dyDescent="0.2">
      <c r="B324" s="48" t="s">
        <v>708</v>
      </c>
      <c r="C324" s="11">
        <v>14</v>
      </c>
      <c r="D324" s="53">
        <v>72348.040000000008</v>
      </c>
      <c r="E324" s="54">
        <v>72348.040000000008</v>
      </c>
      <c r="GO324" s="3"/>
    </row>
    <row r="325" spans="2:197" x14ac:dyDescent="0.2">
      <c r="B325" s="48" t="s">
        <v>709</v>
      </c>
      <c r="C325" s="11">
        <v>7</v>
      </c>
      <c r="D325" s="53">
        <v>72348.039999999994</v>
      </c>
      <c r="E325" s="54">
        <v>72348.039999999994</v>
      </c>
      <c r="GO325" s="3"/>
    </row>
    <row r="326" spans="2:197" x14ac:dyDescent="0.2">
      <c r="B326" s="48" t="s">
        <v>710</v>
      </c>
      <c r="C326" s="11">
        <v>1</v>
      </c>
      <c r="D326" s="53">
        <v>100443.07</v>
      </c>
      <c r="E326" s="54">
        <v>100443.07</v>
      </c>
      <c r="GO326" s="3"/>
    </row>
    <row r="327" spans="2:197" x14ac:dyDescent="0.2">
      <c r="B327" s="48" t="s">
        <v>711</v>
      </c>
      <c r="C327" s="11">
        <v>7</v>
      </c>
      <c r="D327" s="53">
        <v>110801.11</v>
      </c>
      <c r="E327" s="54">
        <v>110801.11</v>
      </c>
      <c r="GO327" s="3"/>
    </row>
    <row r="328" spans="2:197" x14ac:dyDescent="0.2">
      <c r="B328" s="48" t="s">
        <v>712</v>
      </c>
      <c r="C328" s="11">
        <v>14</v>
      </c>
      <c r="D328" s="53">
        <v>72348.040000000008</v>
      </c>
      <c r="E328" s="54">
        <v>72348.040000000008</v>
      </c>
      <c r="GO328" s="3"/>
    </row>
    <row r="329" spans="2:197" x14ac:dyDescent="0.2">
      <c r="B329" s="48" t="s">
        <v>713</v>
      </c>
      <c r="C329" s="11">
        <v>52</v>
      </c>
      <c r="D329" s="53">
        <v>42212.909999999982</v>
      </c>
      <c r="E329" s="54">
        <v>42212.909999999982</v>
      </c>
      <c r="GO329" s="3"/>
    </row>
    <row r="330" spans="2:197" x14ac:dyDescent="0.2">
      <c r="B330" s="48" t="s">
        <v>714</v>
      </c>
      <c r="C330" s="11">
        <v>5</v>
      </c>
      <c r="D330" s="53">
        <v>28573</v>
      </c>
      <c r="E330" s="54">
        <v>28573</v>
      </c>
      <c r="GO330" s="3"/>
    </row>
    <row r="331" spans="2:197" x14ac:dyDescent="0.2">
      <c r="B331" s="48" t="s">
        <v>715</v>
      </c>
      <c r="C331" s="11">
        <v>23</v>
      </c>
      <c r="D331" s="53">
        <v>26519</v>
      </c>
      <c r="E331" s="54">
        <v>26519</v>
      </c>
      <c r="GO331" s="3"/>
    </row>
    <row r="332" spans="2:197" x14ac:dyDescent="0.2">
      <c r="B332" s="48" t="s">
        <v>716</v>
      </c>
      <c r="C332" s="11">
        <v>39</v>
      </c>
      <c r="D332" s="53">
        <v>22762</v>
      </c>
      <c r="E332" s="54">
        <v>22762</v>
      </c>
      <c r="GO332" s="3"/>
    </row>
    <row r="333" spans="2:197" x14ac:dyDescent="0.2">
      <c r="B333" s="48" t="s">
        <v>717</v>
      </c>
      <c r="C333" s="11">
        <v>29</v>
      </c>
      <c r="D333" s="53">
        <v>20553</v>
      </c>
      <c r="E333" s="54">
        <v>20553</v>
      </c>
      <c r="GO333" s="3"/>
    </row>
    <row r="334" spans="2:197" x14ac:dyDescent="0.2">
      <c r="B334" s="48" t="s">
        <v>718</v>
      </c>
      <c r="C334" s="11">
        <v>24</v>
      </c>
      <c r="D334" s="53">
        <v>47052</v>
      </c>
      <c r="E334" s="54">
        <v>47052</v>
      </c>
      <c r="GO334" s="3"/>
    </row>
    <row r="335" spans="2:197" x14ac:dyDescent="0.2">
      <c r="B335" s="48" t="s">
        <v>719</v>
      </c>
      <c r="C335" s="11">
        <v>9</v>
      </c>
      <c r="D335" s="53">
        <v>48613</v>
      </c>
      <c r="E335" s="54">
        <v>48613</v>
      </c>
      <c r="GO335" s="3"/>
    </row>
    <row r="336" spans="2:197" x14ac:dyDescent="0.2">
      <c r="B336" s="48" t="s">
        <v>720</v>
      </c>
      <c r="C336" s="11">
        <v>11</v>
      </c>
      <c r="D336" s="53">
        <v>49135</v>
      </c>
      <c r="E336" s="54">
        <v>49135</v>
      </c>
      <c r="GO336" s="3"/>
    </row>
    <row r="337" spans="2:197" x14ac:dyDescent="0.2">
      <c r="B337" s="48" t="s">
        <v>721</v>
      </c>
      <c r="C337" s="11">
        <v>11</v>
      </c>
      <c r="D337" s="53">
        <v>51635</v>
      </c>
      <c r="E337" s="54">
        <v>51635</v>
      </c>
      <c r="GO337" s="3"/>
    </row>
    <row r="338" spans="2:197" x14ac:dyDescent="0.2">
      <c r="B338" s="48" t="s">
        <v>722</v>
      </c>
      <c r="C338" s="11">
        <v>4</v>
      </c>
      <c r="D338" s="53">
        <v>57095</v>
      </c>
      <c r="E338" s="54">
        <v>57095</v>
      </c>
      <c r="GO338" s="3"/>
    </row>
    <row r="339" spans="2:197" x14ac:dyDescent="0.2">
      <c r="B339" s="48" t="s">
        <v>723</v>
      </c>
      <c r="C339" s="11">
        <v>5</v>
      </c>
      <c r="D339" s="53">
        <v>47052</v>
      </c>
      <c r="E339" s="54">
        <v>47052</v>
      </c>
      <c r="GO339" s="3"/>
    </row>
    <row r="340" spans="2:197" x14ac:dyDescent="0.2">
      <c r="B340" s="48" t="s">
        <v>724</v>
      </c>
      <c r="C340" s="11">
        <v>44</v>
      </c>
      <c r="D340" s="53">
        <v>52420</v>
      </c>
      <c r="E340" s="54">
        <v>52420</v>
      </c>
      <c r="GO340" s="3"/>
    </row>
    <row r="341" spans="2:197" x14ac:dyDescent="0.2">
      <c r="B341" s="48" t="s">
        <v>725</v>
      </c>
      <c r="C341" s="11">
        <v>39</v>
      </c>
      <c r="D341" s="53">
        <v>49135</v>
      </c>
      <c r="E341" s="54">
        <v>49135</v>
      </c>
      <c r="GO341" s="3"/>
    </row>
    <row r="342" spans="2:197" x14ac:dyDescent="0.2">
      <c r="B342" s="48" t="s">
        <v>726</v>
      </c>
      <c r="C342" s="11">
        <v>27</v>
      </c>
      <c r="D342" s="53">
        <v>37935</v>
      </c>
      <c r="E342" s="54">
        <v>37935</v>
      </c>
      <c r="GO342" s="3"/>
    </row>
    <row r="343" spans="2:197" x14ac:dyDescent="0.2">
      <c r="B343" s="48" t="s">
        <v>727</v>
      </c>
      <c r="C343" s="11">
        <v>5</v>
      </c>
      <c r="D343" s="53">
        <v>36857</v>
      </c>
      <c r="E343" s="54">
        <v>36857</v>
      </c>
      <c r="GO343" s="3"/>
    </row>
    <row r="344" spans="2:197" x14ac:dyDescent="0.2">
      <c r="B344" s="48" t="s">
        <v>728</v>
      </c>
      <c r="C344" s="11">
        <v>5</v>
      </c>
      <c r="D344" s="53">
        <v>40076</v>
      </c>
      <c r="E344" s="54">
        <v>40076</v>
      </c>
      <c r="GO344" s="3"/>
    </row>
    <row r="345" spans="2:197" x14ac:dyDescent="0.2">
      <c r="B345" s="48" t="s">
        <v>729</v>
      </c>
      <c r="C345" s="11">
        <v>32</v>
      </c>
      <c r="D345" s="53">
        <v>39723</v>
      </c>
      <c r="E345" s="54">
        <v>39723</v>
      </c>
      <c r="GO345" s="3"/>
    </row>
    <row r="346" spans="2:197" x14ac:dyDescent="0.2">
      <c r="B346" s="48" t="s">
        <v>730</v>
      </c>
      <c r="C346" s="11">
        <v>4</v>
      </c>
      <c r="D346" s="53">
        <v>41171</v>
      </c>
      <c r="E346" s="54">
        <v>41171</v>
      </c>
      <c r="GO346" s="3"/>
    </row>
    <row r="347" spans="2:197" x14ac:dyDescent="0.2">
      <c r="B347" s="48" t="s">
        <v>731</v>
      </c>
      <c r="C347" s="11">
        <v>2</v>
      </c>
      <c r="D347" s="53">
        <v>42768</v>
      </c>
      <c r="E347" s="54">
        <v>42768</v>
      </c>
      <c r="GO347" s="3"/>
    </row>
    <row r="348" spans="2:197" x14ac:dyDescent="0.2">
      <c r="B348" s="48" t="s">
        <v>732</v>
      </c>
      <c r="C348" s="11">
        <v>5</v>
      </c>
      <c r="D348" s="53">
        <v>20123</v>
      </c>
      <c r="E348" s="54">
        <v>20123</v>
      </c>
      <c r="GO348" s="3"/>
    </row>
    <row r="349" spans="2:197" x14ac:dyDescent="0.2">
      <c r="B349" s="48" t="s">
        <v>733</v>
      </c>
      <c r="C349" s="11">
        <v>10</v>
      </c>
      <c r="D349" s="53">
        <v>33135</v>
      </c>
      <c r="E349" s="54">
        <v>33135</v>
      </c>
      <c r="GO349" s="3"/>
    </row>
    <row r="350" spans="2:197" x14ac:dyDescent="0.2">
      <c r="B350" s="48" t="s">
        <v>734</v>
      </c>
      <c r="C350" s="11">
        <v>3</v>
      </c>
      <c r="D350" s="53">
        <v>20123</v>
      </c>
      <c r="E350" s="54">
        <v>20123</v>
      </c>
      <c r="GO350" s="3"/>
    </row>
    <row r="351" spans="2:197" x14ac:dyDescent="0.2">
      <c r="B351" s="48" t="s">
        <v>735</v>
      </c>
      <c r="C351" s="11">
        <v>30</v>
      </c>
      <c r="D351" s="53">
        <v>19959</v>
      </c>
      <c r="E351" s="54">
        <v>19959</v>
      </c>
      <c r="GO351" s="3"/>
    </row>
    <row r="352" spans="2:197" x14ac:dyDescent="0.2">
      <c r="B352" s="48" t="s">
        <v>736</v>
      </c>
      <c r="C352" s="11">
        <v>40</v>
      </c>
      <c r="D352" s="53">
        <v>42294</v>
      </c>
      <c r="E352" s="54">
        <v>42294</v>
      </c>
      <c r="GO352" s="3"/>
    </row>
    <row r="353" spans="2:197" x14ac:dyDescent="0.2">
      <c r="B353" s="48" t="s">
        <v>737</v>
      </c>
      <c r="C353" s="11">
        <v>3</v>
      </c>
      <c r="D353" s="53">
        <v>37886</v>
      </c>
      <c r="E353" s="54">
        <v>37886</v>
      </c>
      <c r="GO353" s="3"/>
    </row>
    <row r="354" spans="2:197" x14ac:dyDescent="0.2">
      <c r="B354" s="48" t="s">
        <v>738</v>
      </c>
      <c r="C354" s="11">
        <v>5</v>
      </c>
      <c r="D354" s="53">
        <v>27957</v>
      </c>
      <c r="E354" s="54">
        <v>27957</v>
      </c>
      <c r="GO354" s="3"/>
    </row>
    <row r="355" spans="2:197" x14ac:dyDescent="0.2">
      <c r="B355" s="48" t="s">
        <v>739</v>
      </c>
      <c r="C355" s="11">
        <v>18</v>
      </c>
      <c r="D355" s="53">
        <v>16098</v>
      </c>
      <c r="E355" s="54">
        <v>16098</v>
      </c>
      <c r="GO355" s="3"/>
    </row>
    <row r="356" spans="2:197" x14ac:dyDescent="0.2">
      <c r="B356" s="48" t="s">
        <v>740</v>
      </c>
      <c r="C356" s="11">
        <v>8</v>
      </c>
      <c r="D356" s="53">
        <v>19959</v>
      </c>
      <c r="E356" s="54">
        <v>19959</v>
      </c>
      <c r="GO356" s="3"/>
    </row>
    <row r="357" spans="2:197" x14ac:dyDescent="0.2">
      <c r="B357" s="48" t="s">
        <v>741</v>
      </c>
      <c r="C357" s="11">
        <v>12</v>
      </c>
      <c r="D357" s="53">
        <v>21774</v>
      </c>
      <c r="E357" s="54">
        <v>21774</v>
      </c>
      <c r="GO357" s="3"/>
    </row>
    <row r="358" spans="2:197" x14ac:dyDescent="0.2">
      <c r="B358" s="48" t="s">
        <v>742</v>
      </c>
      <c r="C358" s="11">
        <v>12</v>
      </c>
      <c r="D358" s="53">
        <v>23827</v>
      </c>
      <c r="E358" s="54">
        <v>23827</v>
      </c>
      <c r="GO358" s="3"/>
    </row>
    <row r="359" spans="2:197" x14ac:dyDescent="0.2">
      <c r="B359" s="48" t="s">
        <v>743</v>
      </c>
      <c r="C359" s="11">
        <v>43</v>
      </c>
      <c r="D359" s="53">
        <v>27554</v>
      </c>
      <c r="E359" s="54">
        <v>27554</v>
      </c>
      <c r="GO359" s="3"/>
    </row>
    <row r="360" spans="2:197" x14ac:dyDescent="0.2">
      <c r="B360" s="48" t="s">
        <v>744</v>
      </c>
      <c r="C360" s="11">
        <v>6</v>
      </c>
      <c r="D360" s="53">
        <v>27957</v>
      </c>
      <c r="E360" s="54">
        <v>27957</v>
      </c>
      <c r="GO360" s="3"/>
    </row>
    <row r="361" spans="2:197" x14ac:dyDescent="0.2">
      <c r="B361" s="48" t="s">
        <v>745</v>
      </c>
      <c r="C361" s="11">
        <v>9</v>
      </c>
      <c r="D361" s="53">
        <v>36267</v>
      </c>
      <c r="E361" s="54">
        <v>36267</v>
      </c>
      <c r="GO361" s="3"/>
    </row>
    <row r="362" spans="2:197" x14ac:dyDescent="0.2">
      <c r="B362" s="48" t="s">
        <v>746</v>
      </c>
      <c r="C362" s="11">
        <v>27</v>
      </c>
      <c r="D362" s="53">
        <v>36550</v>
      </c>
      <c r="E362" s="54">
        <v>36550</v>
      </c>
      <c r="GO362" s="3"/>
    </row>
    <row r="363" spans="2:197" x14ac:dyDescent="0.2">
      <c r="B363" s="48" t="s">
        <v>747</v>
      </c>
      <c r="C363" s="11">
        <v>8</v>
      </c>
      <c r="D363" s="53">
        <v>37935</v>
      </c>
      <c r="E363" s="54">
        <v>37935</v>
      </c>
      <c r="GO363" s="3"/>
    </row>
    <row r="364" spans="2:197" x14ac:dyDescent="0.2">
      <c r="B364" s="48" t="s">
        <v>748</v>
      </c>
      <c r="C364" s="11">
        <v>4</v>
      </c>
      <c r="D364" s="53">
        <v>40075</v>
      </c>
      <c r="E364" s="54">
        <v>40075</v>
      </c>
      <c r="GO364" s="3"/>
    </row>
    <row r="365" spans="2:197" x14ac:dyDescent="0.2">
      <c r="B365" s="48" t="s">
        <v>749</v>
      </c>
      <c r="C365" s="11">
        <v>5</v>
      </c>
      <c r="D365" s="53">
        <v>40803</v>
      </c>
      <c r="E365" s="54">
        <v>40803</v>
      </c>
      <c r="GO365" s="3"/>
    </row>
    <row r="366" spans="2:197" x14ac:dyDescent="0.2">
      <c r="B366" s="48" t="s">
        <v>750</v>
      </c>
      <c r="C366" s="11">
        <v>1</v>
      </c>
      <c r="D366" s="53">
        <v>23207</v>
      </c>
      <c r="E366" s="54">
        <v>23207</v>
      </c>
      <c r="GO366" s="3"/>
    </row>
    <row r="367" spans="2:197" x14ac:dyDescent="0.2">
      <c r="B367" s="48" t="s">
        <v>751</v>
      </c>
      <c r="C367" s="11">
        <v>13</v>
      </c>
      <c r="D367" s="53">
        <v>24115</v>
      </c>
      <c r="E367" s="54">
        <v>24115</v>
      </c>
      <c r="GO367" s="3"/>
    </row>
    <row r="368" spans="2:197" x14ac:dyDescent="0.2">
      <c r="B368" s="48" t="s">
        <v>752</v>
      </c>
      <c r="C368" s="11">
        <v>5</v>
      </c>
      <c r="D368" s="53">
        <v>23827</v>
      </c>
      <c r="E368" s="54">
        <v>23827</v>
      </c>
      <c r="GO368" s="3"/>
    </row>
    <row r="369" spans="2:197" x14ac:dyDescent="0.2">
      <c r="B369" s="48" t="s">
        <v>753</v>
      </c>
      <c r="C369" s="11">
        <v>1</v>
      </c>
      <c r="D369" s="53">
        <v>39207</v>
      </c>
      <c r="E369" s="54">
        <v>39207</v>
      </c>
      <c r="GO369" s="3"/>
    </row>
    <row r="370" spans="2:197" x14ac:dyDescent="0.2">
      <c r="B370" s="48" t="s">
        <v>754</v>
      </c>
      <c r="C370" s="11">
        <v>4</v>
      </c>
      <c r="D370" s="53">
        <v>52420</v>
      </c>
      <c r="E370" s="54">
        <v>52420</v>
      </c>
      <c r="GO370" s="3"/>
    </row>
    <row r="371" spans="2:197" x14ac:dyDescent="0.2">
      <c r="B371" s="48" t="s">
        <v>755</v>
      </c>
      <c r="C371" s="11">
        <v>1</v>
      </c>
      <c r="D371" s="53">
        <v>57095</v>
      </c>
      <c r="E371" s="54">
        <v>57095</v>
      </c>
      <c r="GO371" s="3"/>
    </row>
    <row r="372" spans="2:197" x14ac:dyDescent="0.2">
      <c r="B372" s="48" t="s">
        <v>756</v>
      </c>
      <c r="C372" s="11">
        <v>8</v>
      </c>
      <c r="D372" s="53">
        <v>70679</v>
      </c>
      <c r="E372" s="54">
        <v>70679</v>
      </c>
      <c r="GO372" s="3"/>
    </row>
    <row r="373" spans="2:197" x14ac:dyDescent="0.2">
      <c r="B373" s="48" t="s">
        <v>757</v>
      </c>
      <c r="C373" s="11">
        <v>1</v>
      </c>
      <c r="D373" s="53">
        <v>127729.7</v>
      </c>
      <c r="E373" s="54">
        <v>127729.7</v>
      </c>
      <c r="GO373" s="3"/>
    </row>
    <row r="374" spans="2:197" x14ac:dyDescent="0.2">
      <c r="B374" s="48" t="s">
        <v>758</v>
      </c>
      <c r="C374" s="11">
        <v>1</v>
      </c>
      <c r="D374" s="53">
        <v>144377.17000000001</v>
      </c>
      <c r="E374" s="54">
        <v>144377.17000000001</v>
      </c>
      <c r="GO374" s="3"/>
    </row>
    <row r="375" spans="2:197" x14ac:dyDescent="0.2">
      <c r="B375" s="48" t="s">
        <v>759</v>
      </c>
      <c r="C375" s="11">
        <v>4</v>
      </c>
      <c r="D375" s="53">
        <v>83346.39</v>
      </c>
      <c r="E375" s="54">
        <v>83346.39</v>
      </c>
      <c r="GO375" s="3"/>
    </row>
    <row r="376" spans="2:197" x14ac:dyDescent="0.2">
      <c r="B376" s="48" t="s">
        <v>760</v>
      </c>
      <c r="C376" s="11">
        <v>16</v>
      </c>
      <c r="D376" s="53">
        <v>72348.040000000008</v>
      </c>
      <c r="E376" s="54">
        <v>72348.040000000008</v>
      </c>
      <c r="GO376" s="3"/>
    </row>
    <row r="377" spans="2:197" x14ac:dyDescent="0.2">
      <c r="B377" s="48" t="s">
        <v>761</v>
      </c>
      <c r="C377" s="11">
        <v>1</v>
      </c>
      <c r="D377" s="53">
        <v>100443.07</v>
      </c>
      <c r="E377" s="54">
        <v>100443.07</v>
      </c>
      <c r="GO377" s="3"/>
    </row>
    <row r="378" spans="2:197" x14ac:dyDescent="0.2">
      <c r="B378" s="48" t="s">
        <v>762</v>
      </c>
      <c r="C378" s="11">
        <v>1</v>
      </c>
      <c r="D378" s="53">
        <v>72348.039999999994</v>
      </c>
      <c r="E378" s="54">
        <v>72348.039999999994</v>
      </c>
      <c r="GO378" s="3"/>
    </row>
    <row r="379" spans="2:197" x14ac:dyDescent="0.2">
      <c r="B379" s="48" t="s">
        <v>763</v>
      </c>
      <c r="C379" s="11">
        <v>8</v>
      </c>
      <c r="D379" s="53">
        <v>41602.080000000009</v>
      </c>
      <c r="E379" s="54">
        <v>41602.080000000009</v>
      </c>
      <c r="GO379" s="3"/>
    </row>
    <row r="380" spans="2:197" x14ac:dyDescent="0.2">
      <c r="B380" s="48" t="s">
        <v>764</v>
      </c>
      <c r="C380" s="11">
        <v>1</v>
      </c>
      <c r="D380" s="53">
        <v>199820.23</v>
      </c>
      <c r="E380" s="54">
        <v>199820.23</v>
      </c>
      <c r="GO380" s="3"/>
    </row>
    <row r="381" spans="2:197" x14ac:dyDescent="0.2">
      <c r="B381" s="48" t="s">
        <v>765</v>
      </c>
      <c r="C381" s="11">
        <v>1</v>
      </c>
      <c r="D381" s="53">
        <v>75422.73</v>
      </c>
      <c r="E381" s="54">
        <v>75422.73</v>
      </c>
      <c r="GO381" s="3"/>
    </row>
    <row r="382" spans="2:197" x14ac:dyDescent="0.2">
      <c r="B382" s="48" t="s">
        <v>766</v>
      </c>
      <c r="C382" s="11">
        <v>3</v>
      </c>
      <c r="D382" s="53">
        <v>64221.43</v>
      </c>
      <c r="E382" s="54">
        <v>64221.43</v>
      </c>
      <c r="GO382" s="3"/>
    </row>
    <row r="383" spans="2:197" x14ac:dyDescent="0.2">
      <c r="B383" s="48" t="s">
        <v>767</v>
      </c>
      <c r="C383" s="11">
        <v>6</v>
      </c>
      <c r="D383" s="53">
        <v>55310.859999999993</v>
      </c>
      <c r="E383" s="54">
        <v>55310.859999999993</v>
      </c>
      <c r="GO383" s="3"/>
    </row>
    <row r="384" spans="2:197" x14ac:dyDescent="0.2">
      <c r="B384" s="48" t="s">
        <v>768</v>
      </c>
      <c r="C384" s="11">
        <v>20</v>
      </c>
      <c r="D384" s="53">
        <v>32940.560000000012</v>
      </c>
      <c r="E384" s="54">
        <v>32940.560000000012</v>
      </c>
      <c r="GO384" s="3"/>
    </row>
    <row r="385" spans="2:197" x14ac:dyDescent="0.2">
      <c r="B385" s="48" t="s">
        <v>769</v>
      </c>
      <c r="C385" s="11">
        <v>13</v>
      </c>
      <c r="D385" s="53">
        <v>32940.559999999998</v>
      </c>
      <c r="E385" s="54">
        <v>32940.559999999998</v>
      </c>
      <c r="GO385" s="3"/>
    </row>
    <row r="386" spans="2:197" x14ac:dyDescent="0.2">
      <c r="B386" s="48" t="s">
        <v>770</v>
      </c>
      <c r="C386" s="11">
        <v>13</v>
      </c>
      <c r="D386" s="53">
        <v>26691.090000000007</v>
      </c>
      <c r="E386" s="54">
        <v>26691.090000000007</v>
      </c>
      <c r="GO386" s="3"/>
    </row>
    <row r="387" spans="2:197" x14ac:dyDescent="0.2">
      <c r="B387" s="48" t="s">
        <v>771</v>
      </c>
      <c r="C387" s="11">
        <v>2</v>
      </c>
      <c r="D387" s="53">
        <v>17665.400000000001</v>
      </c>
      <c r="E387" s="54">
        <v>17665.400000000001</v>
      </c>
      <c r="GO387" s="3"/>
    </row>
    <row r="388" spans="2:197" x14ac:dyDescent="0.2">
      <c r="B388" s="48" t="s">
        <v>772</v>
      </c>
      <c r="C388" s="11">
        <v>22</v>
      </c>
      <c r="D388" s="53">
        <v>26691.090000000011</v>
      </c>
      <c r="E388" s="54">
        <v>26691.090000000011</v>
      </c>
      <c r="GO388" s="3"/>
    </row>
    <row r="389" spans="2:197" x14ac:dyDescent="0.2">
      <c r="B389" s="48" t="s">
        <v>773</v>
      </c>
      <c r="C389" s="11">
        <v>24</v>
      </c>
      <c r="D389" s="53">
        <v>26691.090000000007</v>
      </c>
      <c r="E389" s="54">
        <v>26691.090000000007</v>
      </c>
      <c r="GO389" s="3"/>
    </row>
    <row r="390" spans="2:197" x14ac:dyDescent="0.2">
      <c r="B390" s="48" t="s">
        <v>774</v>
      </c>
      <c r="C390" s="11">
        <v>7</v>
      </c>
      <c r="D390" s="53">
        <v>22953.72</v>
      </c>
      <c r="E390" s="54">
        <v>22953.72</v>
      </c>
      <c r="GO390" s="3"/>
    </row>
    <row r="391" spans="2:197" x14ac:dyDescent="0.2">
      <c r="B391" s="48" t="s">
        <v>775</v>
      </c>
      <c r="C391" s="11">
        <v>22</v>
      </c>
      <c r="D391" s="53">
        <v>22953.719999999987</v>
      </c>
      <c r="E391" s="54">
        <v>22953.719999999987</v>
      </c>
      <c r="GO391" s="3"/>
    </row>
    <row r="392" spans="2:197" x14ac:dyDescent="0.2">
      <c r="B392" s="48" t="s">
        <v>776</v>
      </c>
      <c r="C392" s="11">
        <v>3</v>
      </c>
      <c r="D392" s="53">
        <v>22953.72</v>
      </c>
      <c r="E392" s="54">
        <v>22953.72</v>
      </c>
      <c r="GO392" s="3"/>
    </row>
    <row r="393" spans="2:197" x14ac:dyDescent="0.2">
      <c r="B393" s="48" t="s">
        <v>777</v>
      </c>
      <c r="C393" s="11">
        <v>22</v>
      </c>
      <c r="D393" s="53">
        <v>22953.719999999987</v>
      </c>
      <c r="E393" s="54">
        <v>22953.719999999987</v>
      </c>
      <c r="GO393" s="3"/>
    </row>
    <row r="394" spans="2:197" x14ac:dyDescent="0.2">
      <c r="B394" s="48" t="s">
        <v>778</v>
      </c>
      <c r="C394" s="11">
        <v>2</v>
      </c>
      <c r="D394" s="53">
        <v>72348.039999999994</v>
      </c>
      <c r="E394" s="54">
        <v>72348.039999999994</v>
      </c>
      <c r="GO394" s="3"/>
    </row>
    <row r="395" spans="2:197" x14ac:dyDescent="0.2">
      <c r="B395" s="48" t="s">
        <v>779</v>
      </c>
      <c r="C395" s="11">
        <v>1</v>
      </c>
      <c r="D395" s="53">
        <v>72348.039999999994</v>
      </c>
      <c r="E395" s="54">
        <v>72348.039999999994</v>
      </c>
      <c r="GO395" s="3"/>
    </row>
    <row r="396" spans="2:197" x14ac:dyDescent="0.2">
      <c r="B396" s="48" t="s">
        <v>780</v>
      </c>
      <c r="C396" s="11">
        <v>2</v>
      </c>
      <c r="D396" s="53">
        <v>17665.400000000001</v>
      </c>
      <c r="E396" s="54">
        <v>17665.400000000001</v>
      </c>
      <c r="GO396" s="3"/>
    </row>
    <row r="397" spans="2:197" x14ac:dyDescent="0.2">
      <c r="B397" s="48" t="s">
        <v>781</v>
      </c>
      <c r="C397" s="11">
        <v>1706</v>
      </c>
      <c r="D397" s="53">
        <v>46529</v>
      </c>
      <c r="E397" s="54">
        <v>46529</v>
      </c>
      <c r="GO397" s="3"/>
    </row>
    <row r="398" spans="2:197" x14ac:dyDescent="0.2">
      <c r="B398" s="48" t="s">
        <v>782</v>
      </c>
      <c r="C398" s="11">
        <v>1</v>
      </c>
      <c r="D398" s="53">
        <v>46248</v>
      </c>
      <c r="E398" s="54">
        <v>46248</v>
      </c>
      <c r="GO398" s="3"/>
    </row>
    <row r="399" spans="2:197" x14ac:dyDescent="0.2">
      <c r="B399" s="48" t="s">
        <v>783</v>
      </c>
      <c r="C399" s="11">
        <v>1318</v>
      </c>
      <c r="D399" s="53">
        <v>39688</v>
      </c>
      <c r="E399" s="54">
        <v>39688</v>
      </c>
      <c r="GO399" s="3"/>
    </row>
    <row r="400" spans="2:197" x14ac:dyDescent="0.2">
      <c r="B400" s="48" t="s">
        <v>784</v>
      </c>
      <c r="C400" s="11">
        <v>185</v>
      </c>
      <c r="D400" s="53">
        <v>37778</v>
      </c>
      <c r="E400" s="54">
        <v>37778</v>
      </c>
      <c r="GO400" s="3"/>
    </row>
    <row r="401" spans="2:197" x14ac:dyDescent="0.2">
      <c r="B401" s="48" t="s">
        <v>785</v>
      </c>
      <c r="C401" s="11">
        <v>67</v>
      </c>
      <c r="D401" s="53">
        <v>41966</v>
      </c>
      <c r="E401" s="54">
        <v>41966</v>
      </c>
      <c r="GO401" s="3"/>
    </row>
    <row r="402" spans="2:197" x14ac:dyDescent="0.2">
      <c r="B402" s="48" t="s">
        <v>786</v>
      </c>
      <c r="C402" s="11">
        <v>72</v>
      </c>
      <c r="D402" s="53">
        <v>46103</v>
      </c>
      <c r="E402" s="54">
        <v>46103</v>
      </c>
      <c r="GO402" s="3"/>
    </row>
    <row r="403" spans="2:197" x14ac:dyDescent="0.2">
      <c r="B403" s="48" t="s">
        <v>787</v>
      </c>
      <c r="C403" s="11">
        <v>60</v>
      </c>
      <c r="D403" s="53">
        <v>48702</v>
      </c>
      <c r="E403" s="54">
        <v>48702</v>
      </c>
      <c r="GO403" s="3"/>
    </row>
    <row r="404" spans="2:197" x14ac:dyDescent="0.2">
      <c r="B404" s="48" t="s">
        <v>788</v>
      </c>
      <c r="C404" s="11">
        <v>27</v>
      </c>
      <c r="D404" s="53">
        <v>53329</v>
      </c>
      <c r="E404" s="54">
        <v>53329</v>
      </c>
      <c r="GO404" s="3"/>
    </row>
    <row r="405" spans="2:197" x14ac:dyDescent="0.2">
      <c r="B405" s="48" t="s">
        <v>789</v>
      </c>
      <c r="C405" s="11">
        <v>2</v>
      </c>
      <c r="D405" s="53">
        <v>46529</v>
      </c>
      <c r="E405" s="54">
        <v>46529</v>
      </c>
      <c r="GO405" s="3"/>
    </row>
    <row r="406" spans="2:197" x14ac:dyDescent="0.2">
      <c r="B406" s="48" t="s">
        <v>790</v>
      </c>
      <c r="C406" s="11">
        <v>8</v>
      </c>
      <c r="D406" s="53">
        <v>40038</v>
      </c>
      <c r="E406" s="54">
        <v>40038</v>
      </c>
      <c r="GO406" s="3"/>
    </row>
    <row r="407" spans="2:197" x14ac:dyDescent="0.2">
      <c r="B407" s="48" t="s">
        <v>791</v>
      </c>
      <c r="C407" s="11">
        <v>4</v>
      </c>
      <c r="D407" s="53">
        <v>41762</v>
      </c>
      <c r="E407" s="54">
        <v>41762</v>
      </c>
      <c r="GO407" s="3"/>
    </row>
    <row r="408" spans="2:197" x14ac:dyDescent="0.2">
      <c r="B408" s="48" t="s">
        <v>792</v>
      </c>
      <c r="C408" s="11">
        <v>1</v>
      </c>
      <c r="D408" s="53">
        <v>53329</v>
      </c>
      <c r="E408" s="54">
        <v>53329</v>
      </c>
      <c r="GO408" s="3"/>
    </row>
    <row r="409" spans="2:197" x14ac:dyDescent="0.2">
      <c r="B409" s="48" t="s">
        <v>793</v>
      </c>
      <c r="C409" s="11">
        <v>97</v>
      </c>
      <c r="D409" s="53">
        <v>34785</v>
      </c>
      <c r="E409" s="54">
        <v>34785</v>
      </c>
      <c r="GO409" s="3"/>
    </row>
    <row r="410" spans="2:197" x14ac:dyDescent="0.2">
      <c r="B410" s="48" t="s">
        <v>794</v>
      </c>
      <c r="C410" s="11">
        <v>251</v>
      </c>
      <c r="D410" s="53">
        <v>20463</v>
      </c>
      <c r="E410" s="54">
        <v>20463</v>
      </c>
      <c r="GO410" s="3"/>
    </row>
    <row r="411" spans="2:197" x14ac:dyDescent="0.2">
      <c r="B411" s="48" t="s">
        <v>795</v>
      </c>
      <c r="C411" s="11">
        <v>1</v>
      </c>
      <c r="D411" s="53">
        <v>20463</v>
      </c>
      <c r="E411" s="54">
        <v>20463</v>
      </c>
      <c r="GO411" s="3"/>
    </row>
    <row r="412" spans="2:197" x14ac:dyDescent="0.2">
      <c r="B412" s="48" t="s">
        <v>796</v>
      </c>
      <c r="C412" s="11">
        <v>11</v>
      </c>
      <c r="D412" s="53">
        <v>17748</v>
      </c>
      <c r="E412" s="54">
        <v>17748</v>
      </c>
      <c r="GO412" s="3"/>
    </row>
    <row r="413" spans="2:197" x14ac:dyDescent="0.2">
      <c r="B413" s="48" t="s">
        <v>797</v>
      </c>
      <c r="C413" s="11">
        <v>202</v>
      </c>
      <c r="D413" s="53">
        <v>20994</v>
      </c>
      <c r="E413" s="54">
        <v>20994</v>
      </c>
      <c r="GO413" s="3"/>
    </row>
    <row r="414" spans="2:197" x14ac:dyDescent="0.2">
      <c r="B414" s="48" t="s">
        <v>798</v>
      </c>
      <c r="C414" s="11">
        <v>15</v>
      </c>
      <c r="D414" s="53">
        <v>21609</v>
      </c>
      <c r="E414" s="54">
        <v>21609</v>
      </c>
      <c r="GO414" s="3"/>
    </row>
    <row r="415" spans="2:197" x14ac:dyDescent="0.2">
      <c r="B415" s="48" t="s">
        <v>799</v>
      </c>
      <c r="C415" s="11">
        <v>22</v>
      </c>
      <c r="D415" s="53">
        <v>20463</v>
      </c>
      <c r="E415" s="54">
        <v>20463</v>
      </c>
      <c r="GO415" s="3"/>
    </row>
    <row r="416" spans="2:197" x14ac:dyDescent="0.2">
      <c r="B416" s="48" t="s">
        <v>800</v>
      </c>
      <c r="C416" s="11">
        <v>107</v>
      </c>
      <c r="D416" s="53">
        <v>31800</v>
      </c>
      <c r="E416" s="54">
        <v>31800</v>
      </c>
      <c r="GO416" s="3"/>
    </row>
    <row r="417" spans="2:197" x14ac:dyDescent="0.2">
      <c r="B417" s="48" t="s">
        <v>801</v>
      </c>
      <c r="C417" s="11">
        <v>30</v>
      </c>
      <c r="D417" s="53">
        <v>20463</v>
      </c>
      <c r="E417" s="54">
        <v>20463</v>
      </c>
      <c r="GO417" s="3"/>
    </row>
    <row r="418" spans="2:197" x14ac:dyDescent="0.2">
      <c r="B418" s="48" t="s">
        <v>802</v>
      </c>
      <c r="C418" s="11">
        <v>3</v>
      </c>
      <c r="D418" s="53">
        <v>20463</v>
      </c>
      <c r="E418" s="54">
        <v>20463</v>
      </c>
      <c r="GO418" s="3"/>
    </row>
    <row r="419" spans="2:197" x14ac:dyDescent="0.2">
      <c r="B419" s="48" t="s">
        <v>803</v>
      </c>
      <c r="C419" s="11">
        <v>3</v>
      </c>
      <c r="D419" s="53">
        <v>20463</v>
      </c>
      <c r="E419" s="54">
        <v>20463</v>
      </c>
      <c r="GO419" s="3"/>
    </row>
    <row r="420" spans="2:197" x14ac:dyDescent="0.2">
      <c r="B420" s="48" t="s">
        <v>804</v>
      </c>
      <c r="C420" s="11">
        <v>16</v>
      </c>
      <c r="D420" s="53">
        <v>24566</v>
      </c>
      <c r="E420" s="54">
        <v>24566</v>
      </c>
      <c r="GO420" s="3"/>
    </row>
    <row r="421" spans="2:197" x14ac:dyDescent="0.2">
      <c r="B421" s="48" t="s">
        <v>805</v>
      </c>
      <c r="C421" s="11">
        <v>156</v>
      </c>
      <c r="D421" s="53">
        <v>38678</v>
      </c>
      <c r="E421" s="54">
        <v>38678</v>
      </c>
      <c r="GO421" s="3"/>
    </row>
    <row r="422" spans="2:197" x14ac:dyDescent="0.2">
      <c r="B422" s="48" t="s">
        <v>806</v>
      </c>
      <c r="C422" s="11">
        <v>3</v>
      </c>
      <c r="D422" s="53">
        <v>38507</v>
      </c>
      <c r="E422" s="54">
        <v>38507</v>
      </c>
      <c r="GO422" s="3"/>
    </row>
    <row r="423" spans="2:197" x14ac:dyDescent="0.2">
      <c r="B423" s="48" t="s">
        <v>807</v>
      </c>
      <c r="C423" s="11">
        <v>84</v>
      </c>
      <c r="D423" s="53">
        <v>27775</v>
      </c>
      <c r="E423" s="54">
        <v>27775</v>
      </c>
      <c r="GO423" s="3"/>
    </row>
    <row r="424" spans="2:197" x14ac:dyDescent="0.2">
      <c r="B424" s="48" t="s">
        <v>808</v>
      </c>
      <c r="C424" s="11">
        <v>2343</v>
      </c>
      <c r="D424" s="53">
        <v>25567</v>
      </c>
      <c r="E424" s="54">
        <v>25567</v>
      </c>
      <c r="GO424" s="3"/>
    </row>
    <row r="425" spans="2:197" x14ac:dyDescent="0.2">
      <c r="B425" s="48" t="s">
        <v>809</v>
      </c>
      <c r="C425" s="11">
        <v>2139</v>
      </c>
      <c r="D425" s="53">
        <v>22560</v>
      </c>
      <c r="E425" s="54">
        <v>22560</v>
      </c>
      <c r="GO425" s="3"/>
    </row>
    <row r="426" spans="2:197" x14ac:dyDescent="0.2">
      <c r="B426" s="48" t="s">
        <v>810</v>
      </c>
      <c r="C426" s="11">
        <v>42</v>
      </c>
      <c r="D426" s="53">
        <v>20463</v>
      </c>
      <c r="E426" s="54">
        <v>20463</v>
      </c>
      <c r="GO426" s="3"/>
    </row>
    <row r="427" spans="2:197" x14ac:dyDescent="0.2">
      <c r="B427" s="48" t="s">
        <v>811</v>
      </c>
      <c r="C427" s="11">
        <v>99</v>
      </c>
      <c r="D427" s="53">
        <v>23459</v>
      </c>
      <c r="E427" s="54">
        <v>23459</v>
      </c>
      <c r="GO427" s="3"/>
    </row>
    <row r="428" spans="2:197" x14ac:dyDescent="0.2">
      <c r="B428" s="48" t="s">
        <v>812</v>
      </c>
      <c r="C428" s="11">
        <v>1</v>
      </c>
      <c r="D428" s="53">
        <v>20463</v>
      </c>
      <c r="E428" s="54">
        <v>20463</v>
      </c>
      <c r="GO428" s="3"/>
    </row>
    <row r="429" spans="2:197" x14ac:dyDescent="0.2">
      <c r="B429" s="48" t="s">
        <v>813</v>
      </c>
      <c r="C429" s="11">
        <v>117</v>
      </c>
      <c r="D429" s="53">
        <v>22545</v>
      </c>
      <c r="E429" s="54">
        <v>22545</v>
      </c>
      <c r="GO429" s="3"/>
    </row>
    <row r="430" spans="2:197" x14ac:dyDescent="0.2">
      <c r="B430" s="48" t="s">
        <v>814</v>
      </c>
      <c r="C430" s="11">
        <v>11</v>
      </c>
      <c r="D430" s="53">
        <v>20463</v>
      </c>
      <c r="E430" s="54">
        <v>20463</v>
      </c>
      <c r="GO430" s="3"/>
    </row>
    <row r="431" spans="2:197" x14ac:dyDescent="0.2">
      <c r="B431" s="48" t="s">
        <v>815</v>
      </c>
      <c r="C431" s="11">
        <v>6</v>
      </c>
      <c r="D431" s="53">
        <v>17813</v>
      </c>
      <c r="E431" s="54">
        <v>17813</v>
      </c>
      <c r="GO431" s="3"/>
    </row>
    <row r="432" spans="2:197" x14ac:dyDescent="0.2">
      <c r="B432" s="48" t="s">
        <v>816</v>
      </c>
      <c r="C432" s="11">
        <v>136</v>
      </c>
      <c r="D432" s="53">
        <v>16884</v>
      </c>
      <c r="E432" s="54">
        <v>16884</v>
      </c>
      <c r="GO432" s="3"/>
    </row>
    <row r="433" spans="2:197" x14ac:dyDescent="0.2">
      <c r="B433" s="48" t="s">
        <v>817</v>
      </c>
      <c r="C433" s="11">
        <v>115</v>
      </c>
      <c r="D433" s="53">
        <v>16841</v>
      </c>
      <c r="E433" s="54">
        <v>16841</v>
      </c>
      <c r="GO433" s="3"/>
    </row>
    <row r="434" spans="2:197" x14ac:dyDescent="0.2">
      <c r="B434" s="48" t="s">
        <v>818</v>
      </c>
      <c r="C434" s="11">
        <v>78</v>
      </c>
      <c r="D434" s="53">
        <v>28813</v>
      </c>
      <c r="E434" s="54">
        <v>28813</v>
      </c>
      <c r="GO434" s="3"/>
    </row>
    <row r="435" spans="2:197" x14ac:dyDescent="0.2">
      <c r="B435" s="48" t="s">
        <v>819</v>
      </c>
      <c r="C435" s="11">
        <v>5</v>
      </c>
      <c r="D435" s="53">
        <v>21609</v>
      </c>
      <c r="E435" s="54">
        <v>21609</v>
      </c>
      <c r="GO435" s="3"/>
    </row>
    <row r="436" spans="2:197" x14ac:dyDescent="0.2">
      <c r="B436" s="48" t="s">
        <v>820</v>
      </c>
      <c r="C436" s="11">
        <v>4</v>
      </c>
      <c r="D436" s="53">
        <v>16884</v>
      </c>
      <c r="E436" s="54">
        <v>16884</v>
      </c>
      <c r="GO436" s="3"/>
    </row>
    <row r="437" spans="2:197" x14ac:dyDescent="0.2">
      <c r="B437" s="48" t="s">
        <v>821</v>
      </c>
      <c r="C437" s="11">
        <v>4</v>
      </c>
      <c r="D437" s="53">
        <v>18555</v>
      </c>
      <c r="E437" s="54">
        <v>18555</v>
      </c>
      <c r="GO437" s="3"/>
    </row>
    <row r="438" spans="2:197" x14ac:dyDescent="0.2">
      <c r="B438" s="48" t="s">
        <v>822</v>
      </c>
      <c r="C438" s="11">
        <v>2</v>
      </c>
      <c r="D438" s="53">
        <v>19657</v>
      </c>
      <c r="E438" s="54">
        <v>19657</v>
      </c>
      <c r="GO438" s="3"/>
    </row>
    <row r="439" spans="2:197" x14ac:dyDescent="0.2">
      <c r="B439" s="48" t="s">
        <v>823</v>
      </c>
      <c r="C439" s="11">
        <v>1</v>
      </c>
      <c r="D439" s="53">
        <v>20139</v>
      </c>
      <c r="E439" s="54">
        <v>20139</v>
      </c>
      <c r="GO439" s="3"/>
    </row>
    <row r="440" spans="2:197" x14ac:dyDescent="0.2">
      <c r="B440" s="48" t="s">
        <v>824</v>
      </c>
      <c r="C440" s="11">
        <v>16</v>
      </c>
      <c r="D440" s="53">
        <v>20139</v>
      </c>
      <c r="E440" s="54">
        <v>20139</v>
      </c>
      <c r="GO440" s="3"/>
    </row>
    <row r="441" spans="2:197" x14ac:dyDescent="0.2">
      <c r="B441" s="48" t="s">
        <v>825</v>
      </c>
      <c r="C441" s="11">
        <v>46</v>
      </c>
      <c r="D441" s="53">
        <v>19657</v>
      </c>
      <c r="E441" s="54">
        <v>19657</v>
      </c>
      <c r="GO441" s="3"/>
    </row>
    <row r="442" spans="2:197" x14ac:dyDescent="0.2">
      <c r="B442" s="48" t="s">
        <v>826</v>
      </c>
      <c r="C442" s="11">
        <v>114</v>
      </c>
      <c r="D442" s="53">
        <v>16884</v>
      </c>
      <c r="E442" s="54">
        <v>16884</v>
      </c>
      <c r="GO442" s="3"/>
    </row>
    <row r="443" spans="2:197" x14ac:dyDescent="0.2">
      <c r="B443" s="48" t="s">
        <v>827</v>
      </c>
      <c r="C443" s="11">
        <v>2</v>
      </c>
      <c r="D443" s="53">
        <v>20139</v>
      </c>
      <c r="E443" s="54">
        <v>20139</v>
      </c>
      <c r="GO443" s="3"/>
    </row>
    <row r="444" spans="2:197" x14ac:dyDescent="0.2">
      <c r="B444" s="48" t="s">
        <v>828</v>
      </c>
      <c r="C444" s="11">
        <v>31</v>
      </c>
      <c r="D444" s="53">
        <v>16884</v>
      </c>
      <c r="E444" s="54">
        <v>16884</v>
      </c>
      <c r="GO444" s="3"/>
    </row>
    <row r="445" spans="2:197" x14ac:dyDescent="0.2">
      <c r="B445" s="48" t="s">
        <v>829</v>
      </c>
      <c r="C445" s="11">
        <v>4</v>
      </c>
      <c r="D445" s="53">
        <v>17748</v>
      </c>
      <c r="E445" s="54">
        <v>17748</v>
      </c>
      <c r="GO445" s="3"/>
    </row>
    <row r="446" spans="2:197" x14ac:dyDescent="0.2">
      <c r="B446" s="48" t="s">
        <v>830</v>
      </c>
      <c r="C446" s="11">
        <v>2</v>
      </c>
      <c r="D446" s="53">
        <v>16884</v>
      </c>
      <c r="E446" s="54">
        <v>16884</v>
      </c>
      <c r="GO446" s="3"/>
    </row>
    <row r="447" spans="2:197" x14ac:dyDescent="0.2">
      <c r="B447" s="48" t="s">
        <v>831</v>
      </c>
      <c r="C447" s="11">
        <v>179</v>
      </c>
      <c r="D447" s="53">
        <v>20463</v>
      </c>
      <c r="E447" s="54">
        <v>20463</v>
      </c>
      <c r="GO447" s="3"/>
    </row>
    <row r="448" spans="2:197" x14ac:dyDescent="0.2">
      <c r="B448" s="48" t="s">
        <v>832</v>
      </c>
      <c r="C448" s="11">
        <v>25</v>
      </c>
      <c r="D448" s="53">
        <v>21699</v>
      </c>
      <c r="E448" s="54">
        <v>21699</v>
      </c>
      <c r="GO448" s="3"/>
    </row>
    <row r="449" spans="2:197" x14ac:dyDescent="0.2">
      <c r="B449" s="48" t="s">
        <v>833</v>
      </c>
      <c r="C449" s="11">
        <v>2</v>
      </c>
      <c r="D449" s="53">
        <v>25655</v>
      </c>
      <c r="E449" s="54">
        <v>25655</v>
      </c>
      <c r="GO449" s="3"/>
    </row>
    <row r="450" spans="2:197" x14ac:dyDescent="0.2">
      <c r="B450" s="48" t="s">
        <v>834</v>
      </c>
      <c r="C450" s="11">
        <v>8</v>
      </c>
      <c r="D450" s="53">
        <v>17748</v>
      </c>
      <c r="E450" s="54">
        <v>17748</v>
      </c>
      <c r="GO450" s="3"/>
    </row>
    <row r="451" spans="2:197" x14ac:dyDescent="0.2">
      <c r="B451" s="48" t="s">
        <v>835</v>
      </c>
      <c r="C451" s="11">
        <v>5</v>
      </c>
      <c r="D451" s="53">
        <v>20994</v>
      </c>
      <c r="E451" s="54">
        <v>20994</v>
      </c>
      <c r="GO451" s="3"/>
    </row>
    <row r="452" spans="2:197" x14ac:dyDescent="0.2">
      <c r="B452" s="48" t="s">
        <v>836</v>
      </c>
      <c r="C452" s="11">
        <v>18</v>
      </c>
      <c r="D452" s="53">
        <v>20463</v>
      </c>
      <c r="E452" s="54">
        <v>20463</v>
      </c>
      <c r="GO452" s="3"/>
    </row>
    <row r="453" spans="2:197" x14ac:dyDescent="0.2">
      <c r="B453" s="48" t="s">
        <v>837</v>
      </c>
      <c r="C453" s="11">
        <v>18</v>
      </c>
      <c r="D453" s="53">
        <v>40615</v>
      </c>
      <c r="E453" s="54">
        <v>40615</v>
      </c>
      <c r="GO453" s="3"/>
    </row>
    <row r="454" spans="2:197" x14ac:dyDescent="0.2">
      <c r="B454" s="48" t="s">
        <v>838</v>
      </c>
      <c r="C454" s="11">
        <v>77</v>
      </c>
      <c r="D454" s="53">
        <v>27293</v>
      </c>
      <c r="E454" s="54">
        <v>27293</v>
      </c>
      <c r="GO454" s="3"/>
    </row>
    <row r="455" spans="2:197" x14ac:dyDescent="0.2">
      <c r="B455" s="48" t="s">
        <v>839</v>
      </c>
      <c r="C455" s="11">
        <v>100</v>
      </c>
      <c r="D455" s="53">
        <v>24145</v>
      </c>
      <c r="E455" s="54">
        <v>24145</v>
      </c>
      <c r="GO455" s="3"/>
    </row>
    <row r="456" spans="2:197" x14ac:dyDescent="0.2">
      <c r="B456" s="48" t="s">
        <v>840</v>
      </c>
      <c r="C456" s="11">
        <v>4</v>
      </c>
      <c r="D456" s="53">
        <v>25094</v>
      </c>
      <c r="E456" s="54">
        <v>25094</v>
      </c>
      <c r="GO456" s="3"/>
    </row>
    <row r="457" spans="2:197" x14ac:dyDescent="0.2">
      <c r="B457" s="48" t="s">
        <v>841</v>
      </c>
      <c r="C457" s="11">
        <v>11</v>
      </c>
      <c r="D457" s="53">
        <v>37778</v>
      </c>
      <c r="E457" s="54">
        <v>37778</v>
      </c>
      <c r="GO457" s="3"/>
    </row>
    <row r="458" spans="2:197" x14ac:dyDescent="0.2">
      <c r="B458" s="48" t="s">
        <v>842</v>
      </c>
      <c r="C458" s="11">
        <v>6</v>
      </c>
      <c r="D458" s="53">
        <v>40038</v>
      </c>
      <c r="E458" s="54">
        <v>40038</v>
      </c>
      <c r="GO458" s="3"/>
    </row>
    <row r="459" spans="2:197" x14ac:dyDescent="0.2">
      <c r="B459" s="48" t="s">
        <v>843</v>
      </c>
      <c r="C459" s="11">
        <v>10</v>
      </c>
      <c r="D459" s="53">
        <v>41180</v>
      </c>
      <c r="E459" s="54">
        <v>41180</v>
      </c>
      <c r="GO459" s="3"/>
    </row>
    <row r="460" spans="2:197" x14ac:dyDescent="0.2">
      <c r="B460" s="48" t="s">
        <v>844</v>
      </c>
      <c r="C460" s="11">
        <v>3</v>
      </c>
      <c r="D460" s="53">
        <v>41762</v>
      </c>
      <c r="E460" s="54">
        <v>41762</v>
      </c>
      <c r="GO460" s="3"/>
    </row>
    <row r="461" spans="2:197" x14ac:dyDescent="0.2">
      <c r="B461" s="48" t="s">
        <v>845</v>
      </c>
      <c r="C461" s="11">
        <v>16</v>
      </c>
      <c r="D461" s="53">
        <v>20692</v>
      </c>
      <c r="E461" s="54">
        <v>20692</v>
      </c>
      <c r="GO461" s="3"/>
    </row>
    <row r="462" spans="2:197" x14ac:dyDescent="0.2">
      <c r="B462" s="48" t="s">
        <v>846</v>
      </c>
      <c r="C462" s="11">
        <v>4</v>
      </c>
      <c r="D462" s="53">
        <v>18555</v>
      </c>
      <c r="E462" s="54">
        <v>18555</v>
      </c>
      <c r="GO462" s="3"/>
    </row>
    <row r="463" spans="2:197" x14ac:dyDescent="0.2">
      <c r="B463" s="48" t="s">
        <v>847</v>
      </c>
      <c r="C463" s="11">
        <v>2</v>
      </c>
      <c r="D463" s="53">
        <v>20692</v>
      </c>
      <c r="E463" s="54">
        <v>20692</v>
      </c>
      <c r="GO463" s="3"/>
    </row>
    <row r="464" spans="2:197" x14ac:dyDescent="0.2">
      <c r="B464" s="48" t="s">
        <v>848</v>
      </c>
      <c r="C464" s="11">
        <v>615</v>
      </c>
      <c r="D464" s="53">
        <v>31800</v>
      </c>
      <c r="E464" s="54">
        <v>31800</v>
      </c>
      <c r="GO464" s="3"/>
    </row>
    <row r="465" spans="2:197" x14ac:dyDescent="0.2">
      <c r="B465" s="48" t="s">
        <v>849</v>
      </c>
      <c r="C465" s="11">
        <v>165</v>
      </c>
      <c r="D465" s="53">
        <v>34486</v>
      </c>
      <c r="E465" s="54">
        <v>34486</v>
      </c>
      <c r="GO465" s="3"/>
    </row>
    <row r="466" spans="2:197" x14ac:dyDescent="0.2">
      <c r="B466" s="48" t="s">
        <v>850</v>
      </c>
      <c r="C466" s="11">
        <v>56</v>
      </c>
      <c r="D466" s="53">
        <v>29256</v>
      </c>
      <c r="E466" s="54">
        <v>29256</v>
      </c>
      <c r="GO466" s="3"/>
    </row>
    <row r="467" spans="2:197" x14ac:dyDescent="0.2">
      <c r="B467" s="48" t="s">
        <v>851</v>
      </c>
      <c r="C467" s="11">
        <v>30</v>
      </c>
      <c r="D467" s="53">
        <v>31247</v>
      </c>
      <c r="E467" s="54">
        <v>31247</v>
      </c>
      <c r="GO467" s="3"/>
    </row>
    <row r="468" spans="2:197" x14ac:dyDescent="0.2">
      <c r="B468" s="48" t="s">
        <v>852</v>
      </c>
      <c r="C468" s="11">
        <v>3</v>
      </c>
      <c r="D468" s="53">
        <v>34785</v>
      </c>
      <c r="E468" s="54">
        <v>34785</v>
      </c>
      <c r="GO468" s="3"/>
    </row>
    <row r="469" spans="2:197" x14ac:dyDescent="0.2">
      <c r="B469" s="48" t="s">
        <v>853</v>
      </c>
      <c r="C469" s="11">
        <v>182</v>
      </c>
      <c r="D469" s="53">
        <v>20463</v>
      </c>
      <c r="E469" s="54">
        <v>20463</v>
      </c>
      <c r="GO469" s="3"/>
    </row>
    <row r="470" spans="2:197" x14ac:dyDescent="0.2">
      <c r="B470" s="48" t="s">
        <v>854</v>
      </c>
      <c r="C470" s="11">
        <v>40</v>
      </c>
      <c r="D470" s="53">
        <v>16841</v>
      </c>
      <c r="E470" s="54">
        <v>16841</v>
      </c>
      <c r="GO470" s="3"/>
    </row>
    <row r="471" spans="2:197" x14ac:dyDescent="0.2">
      <c r="B471" s="48" t="s">
        <v>855</v>
      </c>
      <c r="C471" s="11">
        <v>198</v>
      </c>
      <c r="D471" s="53">
        <v>16841</v>
      </c>
      <c r="E471" s="54">
        <v>16841</v>
      </c>
      <c r="GO471" s="3"/>
    </row>
    <row r="472" spans="2:197" x14ac:dyDescent="0.2">
      <c r="B472" s="48" t="s">
        <v>856</v>
      </c>
      <c r="C472" s="11">
        <v>1</v>
      </c>
      <c r="D472" s="53">
        <v>37778</v>
      </c>
      <c r="E472" s="54">
        <v>37778</v>
      </c>
      <c r="GO472" s="3"/>
    </row>
    <row r="473" spans="2:197" x14ac:dyDescent="0.2">
      <c r="B473" s="48" t="s">
        <v>857</v>
      </c>
      <c r="C473" s="11">
        <v>78</v>
      </c>
      <c r="D473" s="53">
        <v>15793</v>
      </c>
      <c r="E473" s="54">
        <v>15793</v>
      </c>
      <c r="GO473" s="3"/>
    </row>
    <row r="474" spans="2:197" x14ac:dyDescent="0.2">
      <c r="B474" s="48" t="s">
        <v>858</v>
      </c>
      <c r="C474" s="11">
        <v>39</v>
      </c>
      <c r="D474" s="53">
        <v>15793</v>
      </c>
      <c r="E474" s="54">
        <v>15793</v>
      </c>
      <c r="GO474" s="3"/>
    </row>
    <row r="475" spans="2:197" x14ac:dyDescent="0.2">
      <c r="B475" s="48" t="s">
        <v>859</v>
      </c>
      <c r="C475" s="11">
        <v>2</v>
      </c>
      <c r="D475" s="53">
        <v>17748</v>
      </c>
      <c r="E475" s="54">
        <v>17748</v>
      </c>
      <c r="GO475" s="3"/>
    </row>
    <row r="476" spans="2:197" x14ac:dyDescent="0.2">
      <c r="B476" s="48" t="s">
        <v>860</v>
      </c>
      <c r="C476" s="11">
        <v>84</v>
      </c>
      <c r="D476" s="53">
        <v>19089</v>
      </c>
      <c r="E476" s="54">
        <v>19089</v>
      </c>
      <c r="GO476" s="3"/>
    </row>
    <row r="477" spans="2:197" x14ac:dyDescent="0.2">
      <c r="B477" s="48" t="s">
        <v>861</v>
      </c>
      <c r="C477" s="11">
        <v>226</v>
      </c>
      <c r="D477" s="53">
        <v>18604</v>
      </c>
      <c r="E477" s="54">
        <v>18604</v>
      </c>
      <c r="GO477" s="3"/>
    </row>
    <row r="478" spans="2:197" x14ac:dyDescent="0.2">
      <c r="B478" s="48" t="s">
        <v>862</v>
      </c>
      <c r="C478" s="11">
        <v>242</v>
      </c>
      <c r="D478" s="53">
        <v>18366</v>
      </c>
      <c r="E478" s="54">
        <v>18366</v>
      </c>
      <c r="GO478" s="3"/>
    </row>
    <row r="479" spans="2:197" x14ac:dyDescent="0.2">
      <c r="B479" s="48" t="s">
        <v>863</v>
      </c>
      <c r="C479" s="11">
        <v>151</v>
      </c>
      <c r="D479" s="53">
        <v>17875</v>
      </c>
      <c r="E479" s="54">
        <v>17875</v>
      </c>
      <c r="GO479" s="3"/>
    </row>
    <row r="480" spans="2:197" x14ac:dyDescent="0.2">
      <c r="B480" s="48" t="s">
        <v>864</v>
      </c>
      <c r="C480" s="11">
        <v>354</v>
      </c>
      <c r="D480" s="53">
        <v>17199</v>
      </c>
      <c r="E480" s="54">
        <v>17199</v>
      </c>
      <c r="GO480" s="3"/>
    </row>
    <row r="481" spans="2:197" x14ac:dyDescent="0.2">
      <c r="B481" s="48" t="s">
        <v>865</v>
      </c>
      <c r="C481" s="11">
        <v>458</v>
      </c>
      <c r="D481" s="53">
        <v>16831</v>
      </c>
      <c r="E481" s="54">
        <v>16831</v>
      </c>
      <c r="GO481" s="3"/>
    </row>
    <row r="482" spans="2:197" x14ac:dyDescent="0.2">
      <c r="B482" s="48" t="s">
        <v>866</v>
      </c>
      <c r="C482" s="11">
        <v>255</v>
      </c>
      <c r="D482" s="53">
        <v>16775</v>
      </c>
      <c r="E482" s="54">
        <v>16775</v>
      </c>
      <c r="GO482" s="3"/>
    </row>
    <row r="483" spans="2:197" x14ac:dyDescent="0.2">
      <c r="B483" s="48" t="s">
        <v>867</v>
      </c>
      <c r="C483" s="11">
        <v>243</v>
      </c>
      <c r="D483" s="53">
        <v>16718</v>
      </c>
      <c r="E483" s="54">
        <v>16718</v>
      </c>
      <c r="GO483" s="3"/>
    </row>
    <row r="484" spans="2:197" ht="13.5" thickBot="1" x14ac:dyDescent="0.25">
      <c r="B484" s="49" t="s">
        <v>868</v>
      </c>
      <c r="C484" s="50">
        <v>1</v>
      </c>
      <c r="D484" s="55">
        <v>12137.29</v>
      </c>
      <c r="E484" s="56">
        <v>12137.29</v>
      </c>
      <c r="GO484" s="3"/>
    </row>
  </sheetData>
  <mergeCells count="64">
    <mergeCell ref="B91:D91"/>
    <mergeCell ref="B103:D103"/>
    <mergeCell ref="B104:D104"/>
    <mergeCell ref="B114:D114"/>
    <mergeCell ref="B115:D115"/>
    <mergeCell ref="B92:C92"/>
    <mergeCell ref="B93:C93"/>
    <mergeCell ref="B181:C181"/>
    <mergeCell ref="B182:C182"/>
    <mergeCell ref="B175:C175"/>
    <mergeCell ref="B178:C178"/>
    <mergeCell ref="B179:D179"/>
    <mergeCell ref="B180:D180"/>
    <mergeCell ref="B173:C173"/>
    <mergeCell ref="B174:C174"/>
    <mergeCell ref="B126:C126"/>
    <mergeCell ref="B127:C127"/>
    <mergeCell ref="B128:C128"/>
    <mergeCell ref="B129:C129"/>
    <mergeCell ref="B168:C168"/>
    <mergeCell ref="B145:C145"/>
    <mergeCell ref="B169:C169"/>
    <mergeCell ref="B170:C170"/>
    <mergeCell ref="B146:C146"/>
    <mergeCell ref="B171:C171"/>
    <mergeCell ref="B172:C172"/>
    <mergeCell ref="B118:C118"/>
    <mergeCell ref="B119:C119"/>
    <mergeCell ref="B120:C120"/>
    <mergeCell ref="B121:C121"/>
    <mergeCell ref="B122:C122"/>
    <mergeCell ref="B116:C116"/>
    <mergeCell ref="B117:C117"/>
    <mergeCell ref="B94:C94"/>
    <mergeCell ref="B95:C95"/>
    <mergeCell ref="B96:C96"/>
    <mergeCell ref="B97:C97"/>
    <mergeCell ref="B98:C98"/>
    <mergeCell ref="B107:C107"/>
    <mergeCell ref="B108:C108"/>
    <mergeCell ref="B109:C109"/>
    <mergeCell ref="B110:C110"/>
    <mergeCell ref="B105:C105"/>
    <mergeCell ref="B106:C106"/>
    <mergeCell ref="B2:D2"/>
    <mergeCell ref="B3:D3"/>
    <mergeCell ref="B44:C44"/>
    <mergeCell ref="B54:C54"/>
    <mergeCell ref="B4:C4"/>
    <mergeCell ref="B90:D90"/>
    <mergeCell ref="B71:C71"/>
    <mergeCell ref="B5:C5"/>
    <mergeCell ref="B6:C6"/>
    <mergeCell ref="B14:C14"/>
    <mergeCell ref="B24:C24"/>
    <mergeCell ref="B34:C34"/>
    <mergeCell ref="B58:C58"/>
    <mergeCell ref="B67:C67"/>
    <mergeCell ref="B315:B316"/>
    <mergeCell ref="C315:C316"/>
    <mergeCell ref="B312:E312"/>
    <mergeCell ref="B313:E313"/>
    <mergeCell ref="B314:E314"/>
    <mergeCell ref="D315:E315"/>
  </mergeCells>
  <printOptions verticalCentered="1"/>
  <pageMargins left="0.6692913385826772" right="7.874015748031496E-2" top="0.11811023622047245" bottom="0.11811023622047245" header="0.15748031496062992" footer="0.23622047244094491"/>
  <pageSetup scale="70" orientation="portrait" verticalDpi="4294967294" r:id="rId1"/>
  <headerFooter alignWithMargins="0">
    <oddFooter>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736AF-04A4-4B13-A8BB-C956465D0D68}">
  <dimension ref="A1:C193"/>
  <sheetViews>
    <sheetView topLeftCell="A152" workbookViewId="0">
      <selection activeCell="E188" sqref="E188"/>
    </sheetView>
  </sheetViews>
  <sheetFormatPr baseColWidth="10" defaultRowHeight="12.75" x14ac:dyDescent="0.2"/>
  <sheetData>
    <row r="1" spans="1:3" x14ac:dyDescent="0.2">
      <c r="A1" s="17" t="s">
        <v>513</v>
      </c>
      <c r="B1" s="17" t="s">
        <v>514</v>
      </c>
      <c r="C1" s="28" t="s">
        <v>277</v>
      </c>
    </row>
    <row r="2" spans="1:3" x14ac:dyDescent="0.2">
      <c r="A2" s="29" t="s">
        <v>97</v>
      </c>
      <c r="B2" s="18" t="s">
        <v>280</v>
      </c>
      <c r="C2" s="30">
        <v>16688893.68</v>
      </c>
    </row>
    <row r="3" spans="1:3" x14ac:dyDescent="0.2">
      <c r="A3" s="29" t="s">
        <v>98</v>
      </c>
      <c r="B3" s="18" t="s">
        <v>281</v>
      </c>
      <c r="C3" s="30">
        <v>2130649</v>
      </c>
    </row>
    <row r="4" spans="1:3" x14ac:dyDescent="0.2">
      <c r="A4" s="29" t="s">
        <v>99</v>
      </c>
      <c r="B4" s="18" t="s">
        <v>282</v>
      </c>
      <c r="C4" s="30">
        <v>62735292.259999998</v>
      </c>
    </row>
    <row r="5" spans="1:3" x14ac:dyDescent="0.2">
      <c r="A5" s="29" t="s">
        <v>100</v>
      </c>
      <c r="B5" s="18" t="s">
        <v>283</v>
      </c>
      <c r="C5" s="30">
        <v>57815594.619999997</v>
      </c>
    </row>
    <row r="6" spans="1:3" x14ac:dyDescent="0.2">
      <c r="A6" s="29" t="s">
        <v>101</v>
      </c>
      <c r="B6" s="18" t="s">
        <v>284</v>
      </c>
      <c r="C6" s="30">
        <v>205781767.77000001</v>
      </c>
    </row>
    <row r="7" spans="1:3" x14ac:dyDescent="0.2">
      <c r="A7" s="29" t="s">
        <v>102</v>
      </c>
      <c r="B7" s="18" t="s">
        <v>285</v>
      </c>
      <c r="C7" s="30">
        <v>4147684.4799999995</v>
      </c>
    </row>
    <row r="8" spans="1:3" x14ac:dyDescent="0.2">
      <c r="A8" s="29" t="s">
        <v>286</v>
      </c>
      <c r="B8" s="18" t="s">
        <v>287</v>
      </c>
      <c r="C8" s="30">
        <v>35842768.590000004</v>
      </c>
    </row>
    <row r="9" spans="1:3" x14ac:dyDescent="0.2">
      <c r="A9" s="29" t="s">
        <v>103</v>
      </c>
      <c r="B9" s="18" t="s">
        <v>288</v>
      </c>
      <c r="C9" s="30">
        <v>14141524.560000001</v>
      </c>
    </row>
    <row r="10" spans="1:3" x14ac:dyDescent="0.2">
      <c r="A10" s="29" t="s">
        <v>104</v>
      </c>
      <c r="B10" s="18" t="s">
        <v>289</v>
      </c>
      <c r="C10" s="30">
        <v>23003032.18</v>
      </c>
    </row>
    <row r="11" spans="1:3" x14ac:dyDescent="0.2">
      <c r="A11" s="29" t="s">
        <v>105</v>
      </c>
      <c r="B11" s="18" t="s">
        <v>290</v>
      </c>
      <c r="C11" s="30">
        <v>8956511.6600000001</v>
      </c>
    </row>
    <row r="12" spans="1:3" x14ac:dyDescent="0.2">
      <c r="A12" s="29" t="s">
        <v>106</v>
      </c>
      <c r="B12" s="18" t="s">
        <v>291</v>
      </c>
      <c r="C12" s="30">
        <v>5151053.05</v>
      </c>
    </row>
    <row r="13" spans="1:3" x14ac:dyDescent="0.2">
      <c r="A13" s="29" t="s">
        <v>107</v>
      </c>
      <c r="B13" s="18" t="s">
        <v>292</v>
      </c>
      <c r="C13" s="30">
        <v>9989318.8900000006</v>
      </c>
    </row>
    <row r="14" spans="1:3" x14ac:dyDescent="0.2">
      <c r="A14" s="29" t="s">
        <v>108</v>
      </c>
      <c r="B14" s="18" t="s">
        <v>293</v>
      </c>
      <c r="C14" s="30">
        <v>50947441.990000002</v>
      </c>
    </row>
    <row r="15" spans="1:3" x14ac:dyDescent="0.2">
      <c r="A15" s="29" t="s">
        <v>109</v>
      </c>
      <c r="B15" s="18" t="s">
        <v>294</v>
      </c>
      <c r="C15" s="30">
        <v>36268359.890000001</v>
      </c>
    </row>
    <row r="16" spans="1:3" x14ac:dyDescent="0.2">
      <c r="A16" s="29" t="s">
        <v>110</v>
      </c>
      <c r="B16" s="18" t="s">
        <v>295</v>
      </c>
      <c r="C16" s="30">
        <v>34379357.75</v>
      </c>
    </row>
    <row r="17" spans="1:3" x14ac:dyDescent="0.2">
      <c r="A17" s="29" t="s">
        <v>111</v>
      </c>
      <c r="B17" s="18" t="s">
        <v>296</v>
      </c>
      <c r="C17" s="30">
        <v>49441286.289999999</v>
      </c>
    </row>
    <row r="18" spans="1:3" x14ac:dyDescent="0.2">
      <c r="A18" s="29" t="s">
        <v>112</v>
      </c>
      <c r="B18" s="18" t="s">
        <v>297</v>
      </c>
      <c r="C18" s="30">
        <v>27198038.23</v>
      </c>
    </row>
    <row r="19" spans="1:3" x14ac:dyDescent="0.2">
      <c r="A19" s="29" t="s">
        <v>113</v>
      </c>
      <c r="B19" s="18" t="s">
        <v>298</v>
      </c>
      <c r="C19" s="30">
        <v>40801079.409999996</v>
      </c>
    </row>
    <row r="20" spans="1:3" x14ac:dyDescent="0.2">
      <c r="A20" s="29" t="s">
        <v>114</v>
      </c>
      <c r="B20" s="18" t="s">
        <v>299</v>
      </c>
      <c r="C20" s="30">
        <v>35596419.590000004</v>
      </c>
    </row>
    <row r="21" spans="1:3" x14ac:dyDescent="0.2">
      <c r="A21" s="29" t="s">
        <v>115</v>
      </c>
      <c r="B21" s="18" t="s">
        <v>300</v>
      </c>
      <c r="C21" s="30">
        <v>50560348.019999996</v>
      </c>
    </row>
    <row r="22" spans="1:3" x14ac:dyDescent="0.2">
      <c r="A22" s="29" t="s">
        <v>116</v>
      </c>
      <c r="B22" s="18" t="s">
        <v>301</v>
      </c>
      <c r="C22" s="30">
        <v>29297782.800000001</v>
      </c>
    </row>
    <row r="23" spans="1:3" x14ac:dyDescent="0.2">
      <c r="A23" s="29" t="s">
        <v>117</v>
      </c>
      <c r="B23" s="18" t="s">
        <v>302</v>
      </c>
      <c r="C23" s="30">
        <v>69228207.310000002</v>
      </c>
    </row>
    <row r="24" spans="1:3" x14ac:dyDescent="0.2">
      <c r="A24" s="29" t="s">
        <v>118</v>
      </c>
      <c r="B24" s="18" t="s">
        <v>303</v>
      </c>
      <c r="C24" s="30">
        <v>131857716.52</v>
      </c>
    </row>
    <row r="25" spans="1:3" x14ac:dyDescent="0.2">
      <c r="A25" s="29" t="s">
        <v>119</v>
      </c>
      <c r="B25" s="18" t="s">
        <v>304</v>
      </c>
      <c r="C25" s="30">
        <v>146485983.30000001</v>
      </c>
    </row>
    <row r="26" spans="1:3" x14ac:dyDescent="0.2">
      <c r="A26" s="29" t="s">
        <v>120</v>
      </c>
      <c r="B26" s="18" t="s">
        <v>305</v>
      </c>
      <c r="C26" s="30">
        <v>16569011.439999999</v>
      </c>
    </row>
    <row r="27" spans="1:3" x14ac:dyDescent="0.2">
      <c r="A27" s="29" t="s">
        <v>121</v>
      </c>
      <c r="B27" s="18" t="s">
        <v>306</v>
      </c>
      <c r="C27" s="30">
        <v>77710484.949999988</v>
      </c>
    </row>
    <row r="28" spans="1:3" x14ac:dyDescent="0.2">
      <c r="A28" s="29" t="s">
        <v>122</v>
      </c>
      <c r="B28" s="18" t="s">
        <v>307</v>
      </c>
      <c r="C28" s="30">
        <v>42540700.930000007</v>
      </c>
    </row>
    <row r="29" spans="1:3" x14ac:dyDescent="0.2">
      <c r="A29" s="29" t="s">
        <v>123</v>
      </c>
      <c r="B29" s="18" t="s">
        <v>308</v>
      </c>
      <c r="C29" s="30">
        <v>21287377.529999997</v>
      </c>
    </row>
    <row r="30" spans="1:3" x14ac:dyDescent="0.2">
      <c r="A30" s="29" t="s">
        <v>124</v>
      </c>
      <c r="B30" s="18" t="s">
        <v>309</v>
      </c>
      <c r="C30" s="30">
        <v>42974415.530000001</v>
      </c>
    </row>
    <row r="31" spans="1:3" x14ac:dyDescent="0.2">
      <c r="A31" s="29" t="s">
        <v>125</v>
      </c>
      <c r="B31" s="18" t="s">
        <v>310</v>
      </c>
      <c r="C31" s="30">
        <v>21063556.410000004</v>
      </c>
    </row>
    <row r="32" spans="1:3" x14ac:dyDescent="0.2">
      <c r="A32" s="29" t="s">
        <v>126</v>
      </c>
      <c r="B32" s="18" t="s">
        <v>311</v>
      </c>
      <c r="C32" s="30">
        <v>49065914.799999997</v>
      </c>
    </row>
    <row r="33" spans="1:3" x14ac:dyDescent="0.2">
      <c r="A33" s="29" t="s">
        <v>127</v>
      </c>
      <c r="B33" s="18" t="s">
        <v>312</v>
      </c>
      <c r="C33" s="30">
        <v>18256596.560000002</v>
      </c>
    </row>
    <row r="34" spans="1:3" x14ac:dyDescent="0.2">
      <c r="A34" s="29" t="s">
        <v>128</v>
      </c>
      <c r="B34" s="18" t="s">
        <v>313</v>
      </c>
      <c r="C34" s="30">
        <v>30353682.48</v>
      </c>
    </row>
    <row r="35" spans="1:3" x14ac:dyDescent="0.2">
      <c r="A35" s="29" t="s">
        <v>129</v>
      </c>
      <c r="B35" s="18" t="s">
        <v>314</v>
      </c>
      <c r="C35" s="30">
        <v>43635059.349999994</v>
      </c>
    </row>
    <row r="36" spans="1:3" x14ac:dyDescent="0.2">
      <c r="A36" s="29" t="s">
        <v>130</v>
      </c>
      <c r="B36" s="18" t="s">
        <v>315</v>
      </c>
      <c r="C36" s="30">
        <v>22235077.289999999</v>
      </c>
    </row>
    <row r="37" spans="1:3" x14ac:dyDescent="0.2">
      <c r="A37" s="29" t="s">
        <v>131</v>
      </c>
      <c r="B37" s="18" t="s">
        <v>316</v>
      </c>
      <c r="C37" s="30">
        <v>22154549.870000001</v>
      </c>
    </row>
    <row r="38" spans="1:3" x14ac:dyDescent="0.2">
      <c r="A38" s="29" t="s">
        <v>132</v>
      </c>
      <c r="B38" s="18" t="s">
        <v>317</v>
      </c>
      <c r="C38" s="30">
        <v>11802116.289999999</v>
      </c>
    </row>
    <row r="39" spans="1:3" x14ac:dyDescent="0.2">
      <c r="A39" s="29" t="s">
        <v>133</v>
      </c>
      <c r="B39" s="18" t="s">
        <v>318</v>
      </c>
      <c r="C39" s="30">
        <v>17138316.580000002</v>
      </c>
    </row>
    <row r="40" spans="1:3" x14ac:dyDescent="0.2">
      <c r="A40" s="29" t="s">
        <v>134</v>
      </c>
      <c r="B40" s="18" t="s">
        <v>319</v>
      </c>
      <c r="C40" s="30">
        <v>109673162.22</v>
      </c>
    </row>
    <row r="41" spans="1:3" x14ac:dyDescent="0.2">
      <c r="A41" s="29" t="s">
        <v>135</v>
      </c>
      <c r="B41" s="18" t="s">
        <v>320</v>
      </c>
      <c r="C41" s="30">
        <v>25247096.5</v>
      </c>
    </row>
    <row r="42" spans="1:3" x14ac:dyDescent="0.2">
      <c r="A42" s="29" t="s">
        <v>136</v>
      </c>
      <c r="B42" s="18" t="s">
        <v>321</v>
      </c>
      <c r="C42" s="30">
        <v>24784282.269999996</v>
      </c>
    </row>
    <row r="43" spans="1:3" x14ac:dyDescent="0.2">
      <c r="A43" s="29" t="s">
        <v>137</v>
      </c>
      <c r="B43" s="18" t="s">
        <v>322</v>
      </c>
      <c r="C43" s="30">
        <v>34300785.439999998</v>
      </c>
    </row>
    <row r="44" spans="1:3" x14ac:dyDescent="0.2">
      <c r="A44" s="29" t="s">
        <v>138</v>
      </c>
      <c r="B44" s="18" t="s">
        <v>323</v>
      </c>
      <c r="C44" s="30">
        <v>26834423.200000003</v>
      </c>
    </row>
    <row r="45" spans="1:3" x14ac:dyDescent="0.2">
      <c r="A45" s="29" t="s">
        <v>139</v>
      </c>
      <c r="B45" s="18" t="s">
        <v>324</v>
      </c>
      <c r="C45" s="30">
        <v>5264119.5700000012</v>
      </c>
    </row>
    <row r="46" spans="1:3" x14ac:dyDescent="0.2">
      <c r="A46" s="29" t="s">
        <v>140</v>
      </c>
      <c r="B46" s="18" t="s">
        <v>325</v>
      </c>
      <c r="C46" s="30">
        <v>22083651.899999999</v>
      </c>
    </row>
    <row r="47" spans="1:3" x14ac:dyDescent="0.2">
      <c r="A47" s="29" t="s">
        <v>141</v>
      </c>
      <c r="B47" s="18" t="s">
        <v>326</v>
      </c>
      <c r="C47" s="30">
        <v>29356521.549999997</v>
      </c>
    </row>
    <row r="48" spans="1:3" x14ac:dyDescent="0.2">
      <c r="A48" s="29" t="s">
        <v>142</v>
      </c>
      <c r="B48" s="18" t="s">
        <v>327</v>
      </c>
      <c r="C48" s="30">
        <v>46663334.479999997</v>
      </c>
    </row>
    <row r="49" spans="1:3" x14ac:dyDescent="0.2">
      <c r="A49" s="29" t="s">
        <v>143</v>
      </c>
      <c r="B49" s="18" t="s">
        <v>328</v>
      </c>
      <c r="C49" s="30">
        <v>42668935.560000002</v>
      </c>
    </row>
    <row r="50" spans="1:3" x14ac:dyDescent="0.2">
      <c r="A50" s="29" t="s">
        <v>144</v>
      </c>
      <c r="B50" s="18" t="s">
        <v>329</v>
      </c>
      <c r="C50" s="30">
        <v>20068598.219999999</v>
      </c>
    </row>
    <row r="51" spans="1:3" x14ac:dyDescent="0.2">
      <c r="A51" s="29" t="s">
        <v>145</v>
      </c>
      <c r="B51" s="18" t="s">
        <v>330</v>
      </c>
      <c r="C51" s="30">
        <v>18398965.210000001</v>
      </c>
    </row>
    <row r="52" spans="1:3" x14ac:dyDescent="0.2">
      <c r="A52" s="29" t="s">
        <v>146</v>
      </c>
      <c r="B52" s="18" t="s">
        <v>331</v>
      </c>
      <c r="C52" s="30">
        <v>20167669.689999998</v>
      </c>
    </row>
    <row r="53" spans="1:3" x14ac:dyDescent="0.2">
      <c r="A53" s="29" t="s">
        <v>147</v>
      </c>
      <c r="B53" s="18" t="s">
        <v>332</v>
      </c>
      <c r="C53" s="30">
        <v>30298761.890000015</v>
      </c>
    </row>
    <row r="54" spans="1:3" x14ac:dyDescent="0.2">
      <c r="A54" s="29" t="s">
        <v>148</v>
      </c>
      <c r="B54" s="18" t="s">
        <v>333</v>
      </c>
      <c r="C54" s="30">
        <v>77714373.770000011</v>
      </c>
    </row>
    <row r="55" spans="1:3" x14ac:dyDescent="0.2">
      <c r="A55" s="29" t="s">
        <v>149</v>
      </c>
      <c r="B55" s="18" t="s">
        <v>334</v>
      </c>
      <c r="C55" s="30">
        <v>47431649.609999992</v>
      </c>
    </row>
    <row r="56" spans="1:3" x14ac:dyDescent="0.2">
      <c r="A56" s="29" t="s">
        <v>150</v>
      </c>
      <c r="B56" s="18" t="s">
        <v>335</v>
      </c>
      <c r="C56" s="30">
        <v>36943518.950000003</v>
      </c>
    </row>
    <row r="57" spans="1:3" x14ac:dyDescent="0.2">
      <c r="A57" s="29" t="s">
        <v>151</v>
      </c>
      <c r="B57" s="18" t="s">
        <v>336</v>
      </c>
      <c r="C57" s="30">
        <v>25852629.169999994</v>
      </c>
    </row>
    <row r="58" spans="1:3" x14ac:dyDescent="0.2">
      <c r="A58" s="29" t="s">
        <v>152</v>
      </c>
      <c r="B58" s="18" t="s">
        <v>337</v>
      </c>
      <c r="C58" s="30">
        <v>21511289.25</v>
      </c>
    </row>
    <row r="59" spans="1:3" x14ac:dyDescent="0.2">
      <c r="A59" s="29" t="s">
        <v>153</v>
      </c>
      <c r="B59" s="18" t="s">
        <v>338</v>
      </c>
      <c r="C59" s="30">
        <v>161900463.58999997</v>
      </c>
    </row>
    <row r="60" spans="1:3" x14ac:dyDescent="0.2">
      <c r="A60" s="29" t="s">
        <v>154</v>
      </c>
      <c r="B60" s="18" t="s">
        <v>339</v>
      </c>
      <c r="C60" s="30">
        <v>31258366.299999997</v>
      </c>
    </row>
    <row r="61" spans="1:3" x14ac:dyDescent="0.2">
      <c r="A61" s="29" t="s">
        <v>155</v>
      </c>
      <c r="B61" s="18" t="s">
        <v>340</v>
      </c>
      <c r="C61" s="30">
        <v>24116545.970000003</v>
      </c>
    </row>
    <row r="62" spans="1:3" x14ac:dyDescent="0.2">
      <c r="A62" s="29" t="s">
        <v>156</v>
      </c>
      <c r="B62" s="18" t="s">
        <v>341</v>
      </c>
      <c r="C62" s="30">
        <v>19175699.390000001</v>
      </c>
    </row>
    <row r="63" spans="1:3" x14ac:dyDescent="0.2">
      <c r="A63" s="29" t="s">
        <v>157</v>
      </c>
      <c r="B63" s="18" t="s">
        <v>342</v>
      </c>
      <c r="C63" s="30">
        <v>14650604.800000003</v>
      </c>
    </row>
    <row r="64" spans="1:3" x14ac:dyDescent="0.2">
      <c r="A64" s="29" t="s">
        <v>158</v>
      </c>
      <c r="B64" s="18" t="s">
        <v>343</v>
      </c>
      <c r="C64" s="30">
        <v>77430054.439999998</v>
      </c>
    </row>
    <row r="65" spans="1:3" x14ac:dyDescent="0.2">
      <c r="A65" s="29" t="s">
        <v>159</v>
      </c>
      <c r="B65" s="18" t="s">
        <v>344</v>
      </c>
      <c r="C65" s="30">
        <v>330485487.35000002</v>
      </c>
    </row>
    <row r="66" spans="1:3" x14ac:dyDescent="0.2">
      <c r="A66" s="29" t="s">
        <v>160</v>
      </c>
      <c r="B66" s="18" t="s">
        <v>345</v>
      </c>
      <c r="C66" s="30">
        <v>45157220.419999994</v>
      </c>
    </row>
    <row r="67" spans="1:3" x14ac:dyDescent="0.2">
      <c r="A67" s="29" t="s">
        <v>161</v>
      </c>
      <c r="B67" s="18" t="s">
        <v>346</v>
      </c>
      <c r="C67" s="30">
        <v>28781567.540000007</v>
      </c>
    </row>
    <row r="68" spans="1:3" x14ac:dyDescent="0.2">
      <c r="A68" s="29" t="s">
        <v>162</v>
      </c>
      <c r="B68" s="18" t="s">
        <v>347</v>
      </c>
      <c r="C68" s="30">
        <v>68774229.739999995</v>
      </c>
    </row>
    <row r="69" spans="1:3" x14ac:dyDescent="0.2">
      <c r="A69" s="29" t="s">
        <v>163</v>
      </c>
      <c r="B69" s="18" t="s">
        <v>348</v>
      </c>
      <c r="C69" s="30">
        <v>29472865.379999999</v>
      </c>
    </row>
    <row r="70" spans="1:3" x14ac:dyDescent="0.2">
      <c r="A70" s="29" t="s">
        <v>164</v>
      </c>
      <c r="B70" s="18" t="s">
        <v>349</v>
      </c>
      <c r="C70" s="30">
        <v>22052975.539999999</v>
      </c>
    </row>
    <row r="71" spans="1:3" x14ac:dyDescent="0.2">
      <c r="A71" s="29" t="s">
        <v>165</v>
      </c>
      <c r="B71" s="18" t="s">
        <v>350</v>
      </c>
      <c r="C71" s="30">
        <v>156799151.17000002</v>
      </c>
    </row>
    <row r="72" spans="1:3" x14ac:dyDescent="0.2">
      <c r="A72" s="29" t="s">
        <v>166</v>
      </c>
      <c r="B72" s="18" t="s">
        <v>351</v>
      </c>
      <c r="C72" s="30">
        <v>290494091.45000005</v>
      </c>
    </row>
    <row r="73" spans="1:3" x14ac:dyDescent="0.2">
      <c r="A73" s="29" t="s">
        <v>167</v>
      </c>
      <c r="B73" s="18" t="s">
        <v>352</v>
      </c>
      <c r="C73" s="30">
        <v>104413840.13000001</v>
      </c>
    </row>
    <row r="74" spans="1:3" x14ac:dyDescent="0.2">
      <c r="A74" s="29" t="s">
        <v>168</v>
      </c>
      <c r="B74" s="18" t="s">
        <v>353</v>
      </c>
      <c r="C74" s="30">
        <v>162994586.59999996</v>
      </c>
    </row>
    <row r="75" spans="1:3" x14ac:dyDescent="0.2">
      <c r="A75" s="29" t="s">
        <v>169</v>
      </c>
      <c r="B75" s="18" t="s">
        <v>354</v>
      </c>
      <c r="C75" s="30">
        <v>136360104.37</v>
      </c>
    </row>
    <row r="76" spans="1:3" x14ac:dyDescent="0.2">
      <c r="A76" s="29" t="s">
        <v>170</v>
      </c>
      <c r="B76" s="18" t="s">
        <v>355</v>
      </c>
      <c r="C76" s="30">
        <v>172251072.95000002</v>
      </c>
    </row>
    <row r="77" spans="1:3" x14ac:dyDescent="0.2">
      <c r="A77" s="29" t="s">
        <v>171</v>
      </c>
      <c r="B77" s="18" t="s">
        <v>356</v>
      </c>
      <c r="C77" s="30">
        <v>269310984.94999999</v>
      </c>
    </row>
    <row r="78" spans="1:3" x14ac:dyDescent="0.2">
      <c r="A78" s="29" t="s">
        <v>172</v>
      </c>
      <c r="B78" s="18" t="s">
        <v>357</v>
      </c>
      <c r="C78" s="30">
        <v>769000265.45000005</v>
      </c>
    </row>
    <row r="79" spans="1:3" x14ac:dyDescent="0.2">
      <c r="A79" s="29" t="s">
        <v>173</v>
      </c>
      <c r="B79" s="18" t="s">
        <v>358</v>
      </c>
      <c r="C79" s="30">
        <v>131483460.00999999</v>
      </c>
    </row>
    <row r="80" spans="1:3" x14ac:dyDescent="0.2">
      <c r="A80" s="29" t="s">
        <v>174</v>
      </c>
      <c r="B80" s="18" t="s">
        <v>359</v>
      </c>
      <c r="C80" s="30">
        <v>127182631.68000001</v>
      </c>
    </row>
    <row r="81" spans="1:3" x14ac:dyDescent="0.2">
      <c r="A81" s="29" t="s">
        <v>175</v>
      </c>
      <c r="B81" s="18" t="s">
        <v>360</v>
      </c>
      <c r="C81" s="30">
        <v>136077913.90999997</v>
      </c>
    </row>
    <row r="82" spans="1:3" x14ac:dyDescent="0.2">
      <c r="A82" s="29" t="s">
        <v>176</v>
      </c>
      <c r="B82" s="18" t="s">
        <v>361</v>
      </c>
      <c r="C82" s="30">
        <v>95876900.469999954</v>
      </c>
    </row>
    <row r="83" spans="1:3" x14ac:dyDescent="0.2">
      <c r="A83" s="29" t="s">
        <v>177</v>
      </c>
      <c r="B83" s="18" t="s">
        <v>362</v>
      </c>
      <c r="C83" s="30">
        <v>144845618.48000002</v>
      </c>
    </row>
    <row r="84" spans="1:3" x14ac:dyDescent="0.2">
      <c r="A84" s="29" t="s">
        <v>178</v>
      </c>
      <c r="B84" s="18" t="s">
        <v>363</v>
      </c>
      <c r="C84" s="30">
        <v>131037379.76000001</v>
      </c>
    </row>
    <row r="85" spans="1:3" x14ac:dyDescent="0.2">
      <c r="A85" s="29" t="s">
        <v>179</v>
      </c>
      <c r="B85" s="18" t="s">
        <v>364</v>
      </c>
      <c r="C85" s="30">
        <v>44210451.219999999</v>
      </c>
    </row>
    <row r="86" spans="1:3" x14ac:dyDescent="0.2">
      <c r="A86" s="29" t="s">
        <v>180</v>
      </c>
      <c r="B86" s="18" t="s">
        <v>365</v>
      </c>
      <c r="C86" s="30">
        <v>117253048.39</v>
      </c>
    </row>
    <row r="87" spans="1:3" x14ac:dyDescent="0.2">
      <c r="A87" s="29" t="s">
        <v>181</v>
      </c>
      <c r="B87" s="18" t="s">
        <v>366</v>
      </c>
      <c r="C87" s="30">
        <v>153383231.25000003</v>
      </c>
    </row>
    <row r="88" spans="1:3" x14ac:dyDescent="0.2">
      <c r="A88" s="29" t="s">
        <v>182</v>
      </c>
      <c r="B88" s="18" t="s">
        <v>367</v>
      </c>
      <c r="C88" s="30">
        <v>163828701.40000001</v>
      </c>
    </row>
    <row r="89" spans="1:3" x14ac:dyDescent="0.2">
      <c r="A89" s="29" t="s">
        <v>183</v>
      </c>
      <c r="B89" s="18" t="s">
        <v>368</v>
      </c>
      <c r="C89" s="30">
        <v>44869827</v>
      </c>
    </row>
    <row r="90" spans="1:3" x14ac:dyDescent="0.2">
      <c r="A90" s="29" t="s">
        <v>184</v>
      </c>
      <c r="B90" s="18" t="s">
        <v>369</v>
      </c>
      <c r="C90" s="30">
        <v>89557698.859999999</v>
      </c>
    </row>
    <row r="91" spans="1:3" x14ac:dyDescent="0.2">
      <c r="A91" s="29" t="s">
        <v>185</v>
      </c>
      <c r="B91" s="18" t="s">
        <v>370</v>
      </c>
      <c r="C91" s="30">
        <v>47243037.57</v>
      </c>
    </row>
    <row r="92" spans="1:3" x14ac:dyDescent="0.2">
      <c r="A92" s="29" t="s">
        <v>186</v>
      </c>
      <c r="B92" s="18" t="s">
        <v>371</v>
      </c>
      <c r="C92" s="30">
        <v>35598733.940000013</v>
      </c>
    </row>
    <row r="93" spans="1:3" x14ac:dyDescent="0.2">
      <c r="A93" s="29" t="s">
        <v>187</v>
      </c>
      <c r="B93" s="18" t="s">
        <v>372</v>
      </c>
      <c r="C93" s="30">
        <v>40566979.350000001</v>
      </c>
    </row>
    <row r="94" spans="1:3" x14ac:dyDescent="0.2">
      <c r="A94" s="29" t="s">
        <v>188</v>
      </c>
      <c r="B94" s="18" t="s">
        <v>373</v>
      </c>
      <c r="C94" s="30">
        <v>46951021.750000007</v>
      </c>
    </row>
    <row r="95" spans="1:3" x14ac:dyDescent="0.2">
      <c r="A95" s="29" t="s">
        <v>189</v>
      </c>
      <c r="B95" s="18" t="s">
        <v>374</v>
      </c>
      <c r="C95" s="30">
        <v>14402638.050000003</v>
      </c>
    </row>
    <row r="96" spans="1:3" x14ac:dyDescent="0.2">
      <c r="A96" s="29" t="s">
        <v>190</v>
      </c>
      <c r="B96" s="18" t="s">
        <v>375</v>
      </c>
      <c r="C96" s="30">
        <v>15604473.840000004</v>
      </c>
    </row>
    <row r="97" spans="1:3" x14ac:dyDescent="0.2">
      <c r="A97" s="29" t="s">
        <v>191</v>
      </c>
      <c r="B97" s="18" t="s">
        <v>376</v>
      </c>
      <c r="C97" s="30">
        <v>42291854.839999996</v>
      </c>
    </row>
    <row r="98" spans="1:3" x14ac:dyDescent="0.2">
      <c r="A98" s="29" t="s">
        <v>192</v>
      </c>
      <c r="B98" s="18" t="s">
        <v>377</v>
      </c>
      <c r="C98" s="30">
        <v>42555463.06000001</v>
      </c>
    </row>
    <row r="99" spans="1:3" x14ac:dyDescent="0.2">
      <c r="A99" s="29" t="s">
        <v>193</v>
      </c>
      <c r="B99" s="18" t="s">
        <v>378</v>
      </c>
      <c r="C99" s="30">
        <v>47024719.579999991</v>
      </c>
    </row>
    <row r="100" spans="1:3" x14ac:dyDescent="0.2">
      <c r="A100" s="29" t="s">
        <v>194</v>
      </c>
      <c r="B100" s="18" t="s">
        <v>379</v>
      </c>
      <c r="C100" s="30">
        <v>37540907.670000002</v>
      </c>
    </row>
    <row r="101" spans="1:3" x14ac:dyDescent="0.2">
      <c r="A101" s="29" t="s">
        <v>195</v>
      </c>
      <c r="B101" s="18" t="s">
        <v>380</v>
      </c>
      <c r="C101" s="30">
        <v>44341245.340000004</v>
      </c>
    </row>
    <row r="102" spans="1:3" x14ac:dyDescent="0.2">
      <c r="A102" s="29" t="s">
        <v>196</v>
      </c>
      <c r="B102" s="18" t="s">
        <v>381</v>
      </c>
      <c r="C102" s="30">
        <v>35803667.599999994</v>
      </c>
    </row>
    <row r="103" spans="1:3" x14ac:dyDescent="0.2">
      <c r="A103" s="29" t="s">
        <v>197</v>
      </c>
      <c r="B103" s="18" t="s">
        <v>382</v>
      </c>
      <c r="C103" s="30">
        <v>24883722.940000005</v>
      </c>
    </row>
    <row r="104" spans="1:3" x14ac:dyDescent="0.2">
      <c r="A104" s="29" t="s">
        <v>198</v>
      </c>
      <c r="B104" s="18" t="s">
        <v>383</v>
      </c>
      <c r="C104" s="30">
        <v>40498273.920000002</v>
      </c>
    </row>
    <row r="105" spans="1:3" x14ac:dyDescent="0.2">
      <c r="A105" s="29" t="s">
        <v>199</v>
      </c>
      <c r="B105" s="18" t="s">
        <v>384</v>
      </c>
      <c r="C105" s="30">
        <v>35356001.38000001</v>
      </c>
    </row>
    <row r="106" spans="1:3" x14ac:dyDescent="0.2">
      <c r="A106" s="29" t="s">
        <v>200</v>
      </c>
      <c r="B106" s="18" t="s">
        <v>385</v>
      </c>
      <c r="C106" s="30">
        <v>225366592.28</v>
      </c>
    </row>
    <row r="107" spans="1:3" x14ac:dyDescent="0.2">
      <c r="A107" s="29" t="s">
        <v>201</v>
      </c>
      <c r="B107" s="18" t="s">
        <v>386</v>
      </c>
      <c r="C107" s="30">
        <v>182942732.14999998</v>
      </c>
    </row>
    <row r="108" spans="1:3" x14ac:dyDescent="0.2">
      <c r="A108" s="29" t="s">
        <v>202</v>
      </c>
      <c r="B108" s="18" t="s">
        <v>387</v>
      </c>
      <c r="C108" s="30">
        <v>129852046.54999998</v>
      </c>
    </row>
    <row r="109" spans="1:3" x14ac:dyDescent="0.2">
      <c r="A109" s="29" t="s">
        <v>203</v>
      </c>
      <c r="B109" s="18" t="s">
        <v>388</v>
      </c>
      <c r="C109" s="30">
        <v>94845663.980000004</v>
      </c>
    </row>
    <row r="110" spans="1:3" x14ac:dyDescent="0.2">
      <c r="A110" s="29" t="s">
        <v>204</v>
      </c>
      <c r="B110" s="18" t="s">
        <v>389</v>
      </c>
      <c r="C110" s="30">
        <v>20565851.130000006</v>
      </c>
    </row>
    <row r="111" spans="1:3" x14ac:dyDescent="0.2">
      <c r="A111" s="29" t="s">
        <v>205</v>
      </c>
      <c r="B111" s="18" t="s">
        <v>390</v>
      </c>
      <c r="C111" s="30">
        <v>43283261.909999996</v>
      </c>
    </row>
    <row r="112" spans="1:3" x14ac:dyDescent="0.2">
      <c r="A112" s="29" t="s">
        <v>206</v>
      </c>
      <c r="B112" s="18" t="s">
        <v>391</v>
      </c>
      <c r="C112" s="30">
        <v>14282202.940000001</v>
      </c>
    </row>
    <row r="113" spans="1:3" x14ac:dyDescent="0.2">
      <c r="A113" s="29" t="s">
        <v>207</v>
      </c>
      <c r="B113" s="18" t="s">
        <v>392</v>
      </c>
      <c r="C113" s="30">
        <v>74168</v>
      </c>
    </row>
    <row r="114" spans="1:3" x14ac:dyDescent="0.2">
      <c r="A114" s="29" t="s">
        <v>208</v>
      </c>
      <c r="B114" s="18" t="s">
        <v>393</v>
      </c>
      <c r="C114" s="30">
        <v>321463305.75000006</v>
      </c>
    </row>
    <row r="115" spans="1:3" x14ac:dyDescent="0.2">
      <c r="A115" s="29" t="s">
        <v>209</v>
      </c>
      <c r="B115" s="18" t="s">
        <v>394</v>
      </c>
      <c r="C115" s="30">
        <v>22464402.520000003</v>
      </c>
    </row>
    <row r="116" spans="1:3" x14ac:dyDescent="0.2">
      <c r="A116" s="29" t="s">
        <v>210</v>
      </c>
      <c r="B116" s="18" t="s">
        <v>395</v>
      </c>
      <c r="C116" s="30">
        <v>231177045.90000001</v>
      </c>
    </row>
    <row r="117" spans="1:3" x14ac:dyDescent="0.2">
      <c r="A117" s="29" t="s">
        <v>211</v>
      </c>
      <c r="B117" s="18" t="s">
        <v>396</v>
      </c>
      <c r="C117" s="30">
        <v>566244903.06999993</v>
      </c>
    </row>
    <row r="118" spans="1:3" x14ac:dyDescent="0.2">
      <c r="A118" s="29" t="s">
        <v>212</v>
      </c>
      <c r="B118" s="18" t="s">
        <v>397</v>
      </c>
      <c r="C118" s="30">
        <v>30423870.170000002</v>
      </c>
    </row>
    <row r="119" spans="1:3" x14ac:dyDescent="0.2">
      <c r="A119" s="29" t="s">
        <v>213</v>
      </c>
      <c r="B119" s="18" t="s">
        <v>398</v>
      </c>
      <c r="C119" s="30">
        <v>73610765.220000014</v>
      </c>
    </row>
    <row r="120" spans="1:3" x14ac:dyDescent="0.2">
      <c r="A120" s="29" t="s">
        <v>214</v>
      </c>
      <c r="B120" s="18" t="s">
        <v>399</v>
      </c>
      <c r="C120" s="30">
        <v>227059979</v>
      </c>
    </row>
    <row r="121" spans="1:3" x14ac:dyDescent="0.2">
      <c r="A121" s="29" t="s">
        <v>215</v>
      </c>
      <c r="B121" s="18" t="s">
        <v>400</v>
      </c>
      <c r="C121" s="30">
        <v>45433285.199999996</v>
      </c>
    </row>
    <row r="122" spans="1:3" x14ac:dyDescent="0.2">
      <c r="A122" s="29" t="s">
        <v>216</v>
      </c>
      <c r="B122" s="18" t="s">
        <v>401</v>
      </c>
      <c r="C122" s="30">
        <v>61671</v>
      </c>
    </row>
    <row r="123" spans="1:3" x14ac:dyDescent="0.2">
      <c r="A123" s="29" t="s">
        <v>217</v>
      </c>
      <c r="B123" s="18" t="s">
        <v>402</v>
      </c>
      <c r="C123" s="30">
        <v>32500</v>
      </c>
    </row>
    <row r="124" spans="1:3" x14ac:dyDescent="0.2">
      <c r="A124" s="29" t="s">
        <v>218</v>
      </c>
      <c r="B124" s="18" t="s">
        <v>403</v>
      </c>
      <c r="C124" s="30">
        <v>20098</v>
      </c>
    </row>
    <row r="125" spans="1:3" x14ac:dyDescent="0.2">
      <c r="A125" s="29" t="s">
        <v>219</v>
      </c>
      <c r="B125" s="18" t="s">
        <v>404</v>
      </c>
      <c r="C125" s="30">
        <v>77646</v>
      </c>
    </row>
    <row r="126" spans="1:3" x14ac:dyDescent="0.2">
      <c r="A126" s="29" t="s">
        <v>220</v>
      </c>
      <c r="B126" s="18" t="s">
        <v>405</v>
      </c>
      <c r="C126" s="30">
        <v>163285.51</v>
      </c>
    </row>
    <row r="127" spans="1:3" x14ac:dyDescent="0.2">
      <c r="A127" s="29" t="s">
        <v>221</v>
      </c>
      <c r="B127" s="18" t="s">
        <v>406</v>
      </c>
      <c r="C127" s="30">
        <v>40600</v>
      </c>
    </row>
    <row r="128" spans="1:3" x14ac:dyDescent="0.2">
      <c r="A128" s="29" t="s">
        <v>222</v>
      </c>
      <c r="B128" s="18" t="s">
        <v>407</v>
      </c>
      <c r="C128" s="30">
        <v>125839</v>
      </c>
    </row>
    <row r="129" spans="1:3" x14ac:dyDescent="0.2">
      <c r="A129" s="29" t="s">
        <v>223</v>
      </c>
      <c r="B129" s="18" t="s">
        <v>408</v>
      </c>
      <c r="C129" s="30">
        <v>85834</v>
      </c>
    </row>
    <row r="130" spans="1:3" x14ac:dyDescent="0.2">
      <c r="A130" s="29" t="s">
        <v>224</v>
      </c>
      <c r="B130" s="18" t="s">
        <v>409</v>
      </c>
      <c r="C130" s="30">
        <v>10195646</v>
      </c>
    </row>
    <row r="131" spans="1:3" x14ac:dyDescent="0.2">
      <c r="A131" s="29" t="s">
        <v>225</v>
      </c>
      <c r="B131" s="18" t="s">
        <v>410</v>
      </c>
      <c r="C131" s="30">
        <v>3361195</v>
      </c>
    </row>
    <row r="132" spans="1:3" x14ac:dyDescent="0.2">
      <c r="A132" s="29" t="s">
        <v>226</v>
      </c>
      <c r="B132" s="18" t="s">
        <v>411</v>
      </c>
      <c r="C132" s="30">
        <v>8634911</v>
      </c>
    </row>
    <row r="133" spans="1:3" x14ac:dyDescent="0.2">
      <c r="A133" s="29" t="s">
        <v>227</v>
      </c>
      <c r="B133" s="18" t="s">
        <v>412</v>
      </c>
      <c r="C133" s="30">
        <v>4140753</v>
      </c>
    </row>
    <row r="134" spans="1:3" x14ac:dyDescent="0.2">
      <c r="A134" s="29" t="s">
        <v>228</v>
      </c>
      <c r="B134" s="18" t="s">
        <v>413</v>
      </c>
      <c r="C134" s="30">
        <v>10597150</v>
      </c>
    </row>
    <row r="135" spans="1:3" x14ac:dyDescent="0.2">
      <c r="A135" s="29" t="s">
        <v>229</v>
      </c>
      <c r="B135" s="18" t="s">
        <v>414</v>
      </c>
      <c r="C135" s="30">
        <v>3319225</v>
      </c>
    </row>
    <row r="136" spans="1:3" x14ac:dyDescent="0.2">
      <c r="A136" s="29" t="s">
        <v>230</v>
      </c>
      <c r="B136" s="18" t="s">
        <v>415</v>
      </c>
      <c r="C136" s="30">
        <v>6718879</v>
      </c>
    </row>
    <row r="137" spans="1:3" x14ac:dyDescent="0.2">
      <c r="A137" s="29" t="s">
        <v>231</v>
      </c>
      <c r="B137" s="18" t="s">
        <v>416</v>
      </c>
      <c r="C137" s="30">
        <v>11427854</v>
      </c>
    </row>
    <row r="138" spans="1:3" x14ac:dyDescent="0.2">
      <c r="A138" s="29" t="s">
        <v>232</v>
      </c>
      <c r="B138" s="18" t="s">
        <v>417</v>
      </c>
      <c r="C138" s="30">
        <v>6614338</v>
      </c>
    </row>
    <row r="139" spans="1:3" x14ac:dyDescent="0.2">
      <c r="A139" s="29" t="s">
        <v>233</v>
      </c>
      <c r="B139" s="18" t="s">
        <v>418</v>
      </c>
      <c r="C139" s="30">
        <v>5816113</v>
      </c>
    </row>
    <row r="140" spans="1:3" x14ac:dyDescent="0.2">
      <c r="A140" s="29" t="s">
        <v>234</v>
      </c>
      <c r="B140" s="18" t="s">
        <v>419</v>
      </c>
      <c r="C140" s="30">
        <v>2950573</v>
      </c>
    </row>
    <row r="141" spans="1:3" x14ac:dyDescent="0.2">
      <c r="A141" s="29" t="s">
        <v>235</v>
      </c>
      <c r="B141" s="18" t="s">
        <v>420</v>
      </c>
      <c r="C141" s="30">
        <v>5465875</v>
      </c>
    </row>
    <row r="142" spans="1:3" x14ac:dyDescent="0.2">
      <c r="A142" s="29" t="s">
        <v>236</v>
      </c>
      <c r="B142" s="18" t="s">
        <v>421</v>
      </c>
      <c r="C142" s="30">
        <v>18762535</v>
      </c>
    </row>
    <row r="143" spans="1:3" x14ac:dyDescent="0.2">
      <c r="A143" s="29" t="s">
        <v>237</v>
      </c>
      <c r="B143" s="18" t="s">
        <v>422</v>
      </c>
      <c r="C143" s="30">
        <v>5226759</v>
      </c>
    </row>
    <row r="144" spans="1:3" x14ac:dyDescent="0.2">
      <c r="A144" s="29" t="s">
        <v>238</v>
      </c>
      <c r="B144" s="18" t="s">
        <v>423</v>
      </c>
      <c r="C144" s="30">
        <v>6079356</v>
      </c>
    </row>
    <row r="145" spans="1:3" x14ac:dyDescent="0.2">
      <c r="A145" s="29" t="s">
        <v>239</v>
      </c>
      <c r="B145" s="18" t="s">
        <v>424</v>
      </c>
      <c r="C145" s="30">
        <v>8636552</v>
      </c>
    </row>
    <row r="146" spans="1:3" x14ac:dyDescent="0.2">
      <c r="A146" s="29" t="s">
        <v>240</v>
      </c>
      <c r="B146" s="18" t="s">
        <v>425</v>
      </c>
      <c r="C146" s="30">
        <v>6813140</v>
      </c>
    </row>
    <row r="147" spans="1:3" x14ac:dyDescent="0.2">
      <c r="A147" s="29" t="s">
        <v>241</v>
      </c>
      <c r="B147" s="18" t="s">
        <v>426</v>
      </c>
      <c r="C147" s="30">
        <v>1171722</v>
      </c>
    </row>
    <row r="148" spans="1:3" x14ac:dyDescent="0.2">
      <c r="A148" s="29" t="s">
        <v>242</v>
      </c>
      <c r="B148" s="18" t="s">
        <v>427</v>
      </c>
      <c r="C148" s="30">
        <v>5326547</v>
      </c>
    </row>
    <row r="149" spans="1:3" x14ac:dyDescent="0.2">
      <c r="A149" s="29" t="s">
        <v>243</v>
      </c>
      <c r="B149" s="18" t="s">
        <v>428</v>
      </c>
      <c r="C149" s="30">
        <v>6710658</v>
      </c>
    </row>
    <row r="150" spans="1:3" x14ac:dyDescent="0.2">
      <c r="A150" s="29" t="s">
        <v>244</v>
      </c>
      <c r="B150" s="18" t="s">
        <v>429</v>
      </c>
      <c r="C150" s="30">
        <v>11066067</v>
      </c>
    </row>
    <row r="151" spans="1:3" x14ac:dyDescent="0.2">
      <c r="A151" s="29" t="s">
        <v>245</v>
      </c>
      <c r="B151" s="18" t="s">
        <v>430</v>
      </c>
      <c r="C151" s="30">
        <v>10514410</v>
      </c>
    </row>
    <row r="152" spans="1:3" x14ac:dyDescent="0.2">
      <c r="A152" s="29" t="s">
        <v>246</v>
      </c>
      <c r="B152" s="18" t="s">
        <v>431</v>
      </c>
      <c r="C152" s="30">
        <v>3374877</v>
      </c>
    </row>
    <row r="153" spans="1:3" x14ac:dyDescent="0.2">
      <c r="A153" s="29" t="s">
        <v>247</v>
      </c>
      <c r="B153" s="18" t="s">
        <v>432</v>
      </c>
      <c r="C153" s="30">
        <v>2399716</v>
      </c>
    </row>
    <row r="154" spans="1:3" x14ac:dyDescent="0.2">
      <c r="A154" s="29" t="s">
        <v>248</v>
      </c>
      <c r="B154" s="18" t="s">
        <v>433</v>
      </c>
      <c r="C154" s="30">
        <v>3650171</v>
      </c>
    </row>
    <row r="155" spans="1:3" x14ac:dyDescent="0.2">
      <c r="A155" s="29" t="s">
        <v>249</v>
      </c>
      <c r="B155" s="18" t="s">
        <v>434</v>
      </c>
      <c r="C155" s="30">
        <v>6265571</v>
      </c>
    </row>
    <row r="156" spans="1:3" x14ac:dyDescent="0.2">
      <c r="A156" s="29" t="s">
        <v>250</v>
      </c>
      <c r="B156" s="18" t="s">
        <v>435</v>
      </c>
      <c r="C156" s="30">
        <v>18912322</v>
      </c>
    </row>
    <row r="157" spans="1:3" x14ac:dyDescent="0.2">
      <c r="A157" s="29" t="s">
        <v>251</v>
      </c>
      <c r="B157" s="18" t="s">
        <v>436</v>
      </c>
      <c r="C157" s="30">
        <v>11784237</v>
      </c>
    </row>
    <row r="158" spans="1:3" x14ac:dyDescent="0.2">
      <c r="A158" s="29" t="s">
        <v>252</v>
      </c>
      <c r="B158" s="18" t="s">
        <v>437</v>
      </c>
      <c r="C158" s="30">
        <v>7926506</v>
      </c>
    </row>
    <row r="159" spans="1:3" x14ac:dyDescent="0.2">
      <c r="A159" s="29" t="s">
        <v>253</v>
      </c>
      <c r="B159" s="18" t="s">
        <v>438</v>
      </c>
      <c r="C159" s="30">
        <v>4153263</v>
      </c>
    </row>
    <row r="160" spans="1:3" x14ac:dyDescent="0.2">
      <c r="A160" s="29" t="s">
        <v>254</v>
      </c>
      <c r="B160" s="18" t="s">
        <v>439</v>
      </c>
      <c r="C160" s="30">
        <v>4455288</v>
      </c>
    </row>
    <row r="161" spans="1:3" x14ac:dyDescent="0.2">
      <c r="A161" s="29" t="s">
        <v>255</v>
      </c>
      <c r="B161" s="18" t="s">
        <v>440</v>
      </c>
      <c r="C161" s="30">
        <v>31643995</v>
      </c>
    </row>
    <row r="162" spans="1:3" x14ac:dyDescent="0.2">
      <c r="A162" s="29" t="s">
        <v>256</v>
      </c>
      <c r="B162" s="18" t="s">
        <v>441</v>
      </c>
      <c r="C162" s="30">
        <v>5337341</v>
      </c>
    </row>
    <row r="163" spans="1:3" x14ac:dyDescent="0.2">
      <c r="A163" s="29" t="s">
        <v>257</v>
      </c>
      <c r="B163" s="18" t="s">
        <v>442</v>
      </c>
      <c r="C163" s="30">
        <v>4531995</v>
      </c>
    </row>
    <row r="164" spans="1:3" x14ac:dyDescent="0.2">
      <c r="A164" s="29" t="s">
        <v>258</v>
      </c>
      <c r="B164" s="18" t="s">
        <v>443</v>
      </c>
      <c r="C164" s="30">
        <v>1917379</v>
      </c>
    </row>
    <row r="165" spans="1:3" x14ac:dyDescent="0.2">
      <c r="A165" s="29" t="s">
        <v>259</v>
      </c>
      <c r="B165" s="18" t="s">
        <v>444</v>
      </c>
      <c r="C165" s="30">
        <v>15945221</v>
      </c>
    </row>
    <row r="166" spans="1:3" x14ac:dyDescent="0.2">
      <c r="A166" s="29" t="s">
        <v>260</v>
      </c>
      <c r="B166" s="18" t="s">
        <v>445</v>
      </c>
      <c r="C166" s="30">
        <v>65421578</v>
      </c>
    </row>
    <row r="167" spans="1:3" x14ac:dyDescent="0.2">
      <c r="A167" s="29" t="s">
        <v>261</v>
      </c>
      <c r="B167" s="18" t="s">
        <v>446</v>
      </c>
      <c r="C167" s="30">
        <v>8889134</v>
      </c>
    </row>
    <row r="168" spans="1:3" x14ac:dyDescent="0.2">
      <c r="A168" s="29" t="s">
        <v>262</v>
      </c>
      <c r="B168" s="18" t="s">
        <v>447</v>
      </c>
      <c r="C168" s="30">
        <v>5636714</v>
      </c>
    </row>
    <row r="169" spans="1:3" x14ac:dyDescent="0.2">
      <c r="A169" s="29" t="s">
        <v>263</v>
      </c>
      <c r="B169" s="18" t="s">
        <v>448</v>
      </c>
      <c r="C169" s="30">
        <v>12648542</v>
      </c>
    </row>
    <row r="170" spans="1:3" x14ac:dyDescent="0.2">
      <c r="A170" s="29" t="s">
        <v>264</v>
      </c>
      <c r="B170" s="18" t="s">
        <v>449</v>
      </c>
      <c r="C170" s="30">
        <v>5177375</v>
      </c>
    </row>
    <row r="171" spans="1:3" x14ac:dyDescent="0.2">
      <c r="A171" s="29" t="s">
        <v>265</v>
      </c>
      <c r="B171" s="18" t="s">
        <v>450</v>
      </c>
      <c r="C171" s="30">
        <v>4168021</v>
      </c>
    </row>
    <row r="172" spans="1:3" x14ac:dyDescent="0.2">
      <c r="A172" s="29" t="s">
        <v>266</v>
      </c>
      <c r="B172" s="18" t="s">
        <v>451</v>
      </c>
      <c r="C172" s="30">
        <v>3402064</v>
      </c>
    </row>
    <row r="173" spans="1:3" x14ac:dyDescent="0.2">
      <c r="A173" s="29" t="s">
        <v>267</v>
      </c>
      <c r="B173" s="18" t="s">
        <v>452</v>
      </c>
      <c r="C173" s="30">
        <v>4668730</v>
      </c>
    </row>
    <row r="174" spans="1:3" x14ac:dyDescent="0.2">
      <c r="A174" s="29" t="s">
        <v>268</v>
      </c>
      <c r="B174" s="18" t="s">
        <v>453</v>
      </c>
      <c r="C174" s="30">
        <v>547403617.62000012</v>
      </c>
    </row>
    <row r="175" spans="1:3" x14ac:dyDescent="0.2">
      <c r="A175" s="29" t="s">
        <v>269</v>
      </c>
      <c r="B175" s="18" t="s">
        <v>454</v>
      </c>
      <c r="C175" s="30">
        <v>349613131.37999994</v>
      </c>
    </row>
    <row r="176" spans="1:3" x14ac:dyDescent="0.2">
      <c r="A176" s="29" t="s">
        <v>455</v>
      </c>
      <c r="B176" s="18" t="s">
        <v>456</v>
      </c>
      <c r="C176" s="30">
        <v>812493322.19000018</v>
      </c>
    </row>
    <row r="177" spans="1:3" x14ac:dyDescent="0.2">
      <c r="A177" s="29" t="s">
        <v>457</v>
      </c>
      <c r="B177" s="18" t="s">
        <v>458</v>
      </c>
      <c r="C177" s="30">
        <v>223719012.09999999</v>
      </c>
    </row>
    <row r="178" spans="1:3" x14ac:dyDescent="0.2">
      <c r="A178" s="29" t="s">
        <v>459</v>
      </c>
      <c r="B178" s="18" t="s">
        <v>460</v>
      </c>
      <c r="C178" s="30">
        <v>1085084.71</v>
      </c>
    </row>
    <row r="179" spans="1:3" x14ac:dyDescent="0.2">
      <c r="A179" s="29" t="s">
        <v>461</v>
      </c>
      <c r="B179" s="18" t="s">
        <v>462</v>
      </c>
      <c r="C179" s="30">
        <v>83628959.920000002</v>
      </c>
    </row>
    <row r="180" spans="1:3" x14ac:dyDescent="0.2">
      <c r="A180" s="29" t="s">
        <v>463</v>
      </c>
      <c r="B180" s="18" t="s">
        <v>464</v>
      </c>
      <c r="C180" s="30">
        <v>144394220.52000001</v>
      </c>
    </row>
    <row r="181" spans="1:3" x14ac:dyDescent="0.2">
      <c r="A181" s="29" t="s">
        <v>465</v>
      </c>
      <c r="B181" s="18" t="s">
        <v>466</v>
      </c>
      <c r="C181" s="30">
        <v>29101575.209999993</v>
      </c>
    </row>
    <row r="182" spans="1:3" x14ac:dyDescent="0.2">
      <c r="A182" s="29" t="s">
        <v>467</v>
      </c>
      <c r="B182" s="18" t="s">
        <v>468</v>
      </c>
      <c r="C182" s="30">
        <v>12736745.17</v>
      </c>
    </row>
    <row r="183" spans="1:3" x14ac:dyDescent="0.2">
      <c r="A183" s="29" t="s">
        <v>469</v>
      </c>
      <c r="B183" s="18" t="s">
        <v>470</v>
      </c>
      <c r="C183" s="30">
        <v>959312981.25999999</v>
      </c>
    </row>
    <row r="184" spans="1:3" x14ac:dyDescent="0.2">
      <c r="A184" s="29" t="s">
        <v>471</v>
      </c>
      <c r="B184" s="18" t="s">
        <v>472</v>
      </c>
      <c r="C184" s="30">
        <v>89491532</v>
      </c>
    </row>
    <row r="185" spans="1:3" x14ac:dyDescent="0.2">
      <c r="A185" s="29" t="s">
        <v>270</v>
      </c>
      <c r="B185" s="18" t="s">
        <v>473</v>
      </c>
      <c r="C185" s="30">
        <v>52500000</v>
      </c>
    </row>
    <row r="186" spans="1:3" x14ac:dyDescent="0.2">
      <c r="A186" s="29" t="s">
        <v>271</v>
      </c>
      <c r="B186" s="18" t="s">
        <v>474</v>
      </c>
      <c r="C186" s="30">
        <v>8500000</v>
      </c>
    </row>
    <row r="187" spans="1:3" x14ac:dyDescent="0.2">
      <c r="A187" s="29" t="s">
        <v>272</v>
      </c>
      <c r="B187" s="18" t="s">
        <v>475</v>
      </c>
      <c r="C187" s="30">
        <v>7700000</v>
      </c>
    </row>
    <row r="188" spans="1:3" x14ac:dyDescent="0.2">
      <c r="A188" s="29" t="s">
        <v>273</v>
      </c>
      <c r="B188" s="18" t="s">
        <v>476</v>
      </c>
      <c r="C188" s="30">
        <v>500000</v>
      </c>
    </row>
    <row r="189" spans="1:3" x14ac:dyDescent="0.2">
      <c r="A189" s="29" t="s">
        <v>274</v>
      </c>
      <c r="B189" s="18" t="s">
        <v>477</v>
      </c>
      <c r="C189" s="30">
        <v>2500000</v>
      </c>
    </row>
    <row r="190" spans="1:3" x14ac:dyDescent="0.2">
      <c r="A190" s="29" t="s">
        <v>275</v>
      </c>
      <c r="B190" s="18" t="s">
        <v>478</v>
      </c>
      <c r="C190" s="30">
        <v>7300000</v>
      </c>
    </row>
    <row r="191" spans="1:3" x14ac:dyDescent="0.2">
      <c r="A191" s="29" t="s">
        <v>276</v>
      </c>
      <c r="B191" s="18" t="s">
        <v>479</v>
      </c>
      <c r="C191" s="30">
        <v>2500000</v>
      </c>
    </row>
    <row r="192" spans="1:3" ht="13.5" thickBot="1" x14ac:dyDescent="0.25">
      <c r="A192" s="29" t="s">
        <v>480</v>
      </c>
      <c r="B192" s="18" t="s">
        <v>481</v>
      </c>
      <c r="C192" s="30">
        <v>300000000</v>
      </c>
    </row>
    <row r="193" spans="1:3" ht="13.5" thickTop="1" x14ac:dyDescent="0.2">
      <c r="A193" s="31" t="s">
        <v>279</v>
      </c>
      <c r="B193" s="31"/>
      <c r="C193" s="32">
        <v>13351684550.450001</v>
      </c>
    </row>
  </sheetData>
  <autoFilter ref="A1:C193" xr:uid="{AE989901-86B1-46E3-A2F6-E897BD53A768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3A8D-558D-41F1-B470-5DFC8EE273A4}">
  <dimension ref="A1:E61"/>
  <sheetViews>
    <sheetView workbookViewId="0">
      <selection activeCell="E188" sqref="E188"/>
    </sheetView>
  </sheetViews>
  <sheetFormatPr baseColWidth="10" defaultRowHeight="12.75" x14ac:dyDescent="0.2"/>
  <cols>
    <col min="3" max="3" width="18.140625" bestFit="1" customWidth="1"/>
    <col min="4" max="4" width="63" bestFit="1" customWidth="1"/>
    <col min="5" max="5" width="18.7109375" bestFit="1" customWidth="1"/>
  </cols>
  <sheetData>
    <row r="1" spans="1:5" ht="15.75" thickBot="1" x14ac:dyDescent="0.3">
      <c r="A1" s="19" t="s">
        <v>484</v>
      </c>
      <c r="B1" s="19" t="s">
        <v>485</v>
      </c>
      <c r="C1" s="19" t="s">
        <v>486</v>
      </c>
      <c r="D1" s="19" t="s">
        <v>487</v>
      </c>
      <c r="E1" s="20" t="s">
        <v>488</v>
      </c>
    </row>
    <row r="2" spans="1:5" ht="13.5" thickTop="1" x14ac:dyDescent="0.2">
      <c r="A2" s="21">
        <v>1000</v>
      </c>
      <c r="B2" s="22" t="s">
        <v>1</v>
      </c>
      <c r="C2" s="22"/>
      <c r="D2" s="22"/>
      <c r="E2" s="23">
        <v>8016945230.3000002</v>
      </c>
    </row>
    <row r="3" spans="1:5" x14ac:dyDescent="0.2">
      <c r="C3" s="24">
        <v>1100</v>
      </c>
      <c r="D3" t="s">
        <v>2</v>
      </c>
      <c r="E3" s="25">
        <v>1868375925</v>
      </c>
    </row>
    <row r="4" spans="1:5" x14ac:dyDescent="0.2">
      <c r="C4" s="24">
        <v>1200</v>
      </c>
      <c r="D4" t="s">
        <v>3</v>
      </c>
      <c r="E4" s="25">
        <v>1844668164</v>
      </c>
    </row>
    <row r="5" spans="1:5" x14ac:dyDescent="0.2">
      <c r="C5" s="24">
        <v>1300</v>
      </c>
      <c r="D5" t="s">
        <v>4</v>
      </c>
      <c r="E5" s="25">
        <v>2535509118.3000002</v>
      </c>
    </row>
    <row r="6" spans="1:5" x14ac:dyDescent="0.2">
      <c r="C6" s="24">
        <v>1400</v>
      </c>
      <c r="D6" t="s">
        <v>5</v>
      </c>
      <c r="E6" s="25">
        <v>499420617</v>
      </c>
    </row>
    <row r="7" spans="1:5" x14ac:dyDescent="0.2">
      <c r="C7" s="24">
        <v>1500</v>
      </c>
      <c r="D7" t="s">
        <v>6</v>
      </c>
      <c r="E7" s="25">
        <v>502946441</v>
      </c>
    </row>
    <row r="8" spans="1:5" x14ac:dyDescent="0.2">
      <c r="C8" s="24">
        <v>1600</v>
      </c>
      <c r="D8" t="s">
        <v>7</v>
      </c>
      <c r="E8" s="25">
        <v>596069068</v>
      </c>
    </row>
    <row r="9" spans="1:5" x14ac:dyDescent="0.2">
      <c r="C9" s="24">
        <v>1700</v>
      </c>
      <c r="D9" t="s">
        <v>8</v>
      </c>
      <c r="E9" s="25">
        <v>169955897</v>
      </c>
    </row>
    <row r="10" spans="1:5" x14ac:dyDescent="0.2">
      <c r="A10" s="21">
        <v>2000</v>
      </c>
      <c r="B10" s="22" t="s">
        <v>9</v>
      </c>
      <c r="C10" s="13"/>
      <c r="D10" s="22"/>
      <c r="E10" s="23">
        <v>2365428647.2900004</v>
      </c>
    </row>
    <row r="11" spans="1:5" x14ac:dyDescent="0.2">
      <c r="C11" s="24">
        <v>2100</v>
      </c>
      <c r="D11" t="s">
        <v>10</v>
      </c>
      <c r="E11" s="25">
        <v>30975068.790000014</v>
      </c>
    </row>
    <row r="12" spans="1:5" x14ac:dyDescent="0.2">
      <c r="C12" s="24">
        <v>2200</v>
      </c>
      <c r="D12" t="s">
        <v>11</v>
      </c>
      <c r="E12" s="25">
        <v>89378927.700000003</v>
      </c>
    </row>
    <row r="13" spans="1:5" x14ac:dyDescent="0.2">
      <c r="C13" s="24">
        <v>2300</v>
      </c>
      <c r="D13" t="s">
        <v>12</v>
      </c>
      <c r="E13" s="25">
        <v>16777.21</v>
      </c>
    </row>
    <row r="14" spans="1:5" x14ac:dyDescent="0.2">
      <c r="C14" s="24">
        <v>2400</v>
      </c>
      <c r="D14" t="s">
        <v>13</v>
      </c>
      <c r="E14" s="25">
        <v>5601548.2200000025</v>
      </c>
    </row>
    <row r="15" spans="1:5" x14ac:dyDescent="0.2">
      <c r="C15" s="24">
        <v>2500</v>
      </c>
      <c r="D15" t="s">
        <v>14</v>
      </c>
      <c r="E15" s="25">
        <v>2118084037.75</v>
      </c>
    </row>
    <row r="16" spans="1:5" x14ac:dyDescent="0.2">
      <c r="C16" s="24">
        <v>2600</v>
      </c>
      <c r="D16" t="s">
        <v>15</v>
      </c>
      <c r="E16" s="25">
        <v>61924035.920000009</v>
      </c>
    </row>
    <row r="17" spans="1:5" x14ac:dyDescent="0.2">
      <c r="C17" s="24">
        <v>2700</v>
      </c>
      <c r="D17" t="s">
        <v>16</v>
      </c>
      <c r="E17" s="25">
        <v>30164874</v>
      </c>
    </row>
    <row r="18" spans="1:5" x14ac:dyDescent="0.2">
      <c r="C18" s="24">
        <v>2900</v>
      </c>
      <c r="D18" t="s">
        <v>18</v>
      </c>
      <c r="E18" s="25">
        <v>29283377.700000051</v>
      </c>
    </row>
    <row r="19" spans="1:5" x14ac:dyDescent="0.2">
      <c r="A19" s="21">
        <v>3000</v>
      </c>
      <c r="B19" s="22" t="s">
        <v>19</v>
      </c>
      <c r="C19" s="13"/>
      <c r="D19" s="22"/>
      <c r="E19" s="23">
        <v>2597641544.7900009</v>
      </c>
    </row>
    <row r="20" spans="1:5" x14ac:dyDescent="0.2">
      <c r="C20" s="24">
        <v>3100</v>
      </c>
      <c r="D20" t="s">
        <v>20</v>
      </c>
      <c r="E20" s="25">
        <v>137088310.29000005</v>
      </c>
    </row>
    <row r="21" spans="1:5" x14ac:dyDescent="0.2">
      <c r="C21" s="24">
        <v>3200</v>
      </c>
      <c r="D21" t="s">
        <v>21</v>
      </c>
      <c r="E21" s="25">
        <v>15995830.239999996</v>
      </c>
    </row>
    <row r="22" spans="1:5" x14ac:dyDescent="0.2">
      <c r="C22" s="24">
        <v>3300</v>
      </c>
      <c r="D22" t="s">
        <v>22</v>
      </c>
      <c r="E22" s="25">
        <v>925360787.57000005</v>
      </c>
    </row>
    <row r="23" spans="1:5" x14ac:dyDescent="0.2">
      <c r="C23" s="24">
        <v>3400</v>
      </c>
      <c r="D23" t="s">
        <v>23</v>
      </c>
      <c r="E23" s="25">
        <v>386396809.79000008</v>
      </c>
    </row>
    <row r="24" spans="1:5" x14ac:dyDescent="0.2">
      <c r="C24" s="24">
        <v>3500</v>
      </c>
      <c r="D24" t="s">
        <v>24</v>
      </c>
      <c r="E24" s="25">
        <v>967287261.29000032</v>
      </c>
    </row>
    <row r="25" spans="1:5" x14ac:dyDescent="0.2">
      <c r="C25" s="24">
        <v>3600</v>
      </c>
      <c r="D25" t="s">
        <v>25</v>
      </c>
      <c r="E25" s="25">
        <v>9836852</v>
      </c>
    </row>
    <row r="26" spans="1:5" x14ac:dyDescent="0.2">
      <c r="C26" s="24">
        <v>3700</v>
      </c>
      <c r="D26" t="s">
        <v>26</v>
      </c>
      <c r="E26" s="25">
        <v>4632003.049999998</v>
      </c>
    </row>
    <row r="27" spans="1:5" x14ac:dyDescent="0.2">
      <c r="C27" s="24">
        <v>3800</v>
      </c>
      <c r="D27" t="s">
        <v>27</v>
      </c>
      <c r="E27" s="25">
        <v>465750</v>
      </c>
    </row>
    <row r="28" spans="1:5" x14ac:dyDescent="0.2">
      <c r="C28" s="24">
        <v>3900</v>
      </c>
      <c r="D28" t="s">
        <v>28</v>
      </c>
      <c r="E28" s="25">
        <v>150577940.55999997</v>
      </c>
    </row>
    <row r="29" spans="1:5" x14ac:dyDescent="0.2">
      <c r="A29" s="21">
        <v>4000</v>
      </c>
      <c r="B29" s="22" t="s">
        <v>29</v>
      </c>
      <c r="C29" s="13"/>
      <c r="D29" s="22"/>
      <c r="E29" s="23">
        <v>1393689.0899999999</v>
      </c>
    </row>
    <row r="30" spans="1:5" x14ac:dyDescent="0.2">
      <c r="C30" s="24">
        <v>4300</v>
      </c>
      <c r="D30" t="s">
        <v>32</v>
      </c>
      <c r="E30" s="25">
        <v>576500</v>
      </c>
    </row>
    <row r="31" spans="1:5" x14ac:dyDescent="0.2">
      <c r="C31" s="24">
        <v>4400</v>
      </c>
      <c r="D31" t="s">
        <v>33</v>
      </c>
      <c r="E31" s="25">
        <v>817189.09</v>
      </c>
    </row>
    <row r="32" spans="1:5" x14ac:dyDescent="0.2">
      <c r="A32" s="21">
        <v>5000</v>
      </c>
      <c r="B32" s="22" t="s">
        <v>39</v>
      </c>
      <c r="C32" s="13"/>
      <c r="D32" s="22"/>
      <c r="E32" s="23">
        <v>61568584</v>
      </c>
    </row>
    <row r="33" spans="1:5" x14ac:dyDescent="0.2">
      <c r="C33" s="24">
        <v>5100</v>
      </c>
      <c r="D33" t="s">
        <v>40</v>
      </c>
      <c r="E33" s="25">
        <v>1303984</v>
      </c>
    </row>
    <row r="34" spans="1:5" x14ac:dyDescent="0.2">
      <c r="C34" s="24">
        <v>5300</v>
      </c>
      <c r="D34" t="s">
        <v>42</v>
      </c>
      <c r="E34" s="25">
        <v>60000000</v>
      </c>
    </row>
    <row r="35" spans="1:5" x14ac:dyDescent="0.2">
      <c r="C35" s="24">
        <v>5600</v>
      </c>
      <c r="D35" t="s">
        <v>45</v>
      </c>
      <c r="E35" s="25">
        <v>264600</v>
      </c>
    </row>
    <row r="36" spans="1:5" x14ac:dyDescent="0.2">
      <c r="A36" s="21">
        <v>6000</v>
      </c>
      <c r="B36" s="22" t="s">
        <v>49</v>
      </c>
      <c r="C36" s="13"/>
      <c r="D36" s="22"/>
      <c r="E36" s="23">
        <v>240000000</v>
      </c>
    </row>
    <row r="37" spans="1:5" x14ac:dyDescent="0.2">
      <c r="C37" s="24">
        <v>6200</v>
      </c>
      <c r="D37" t="s">
        <v>51</v>
      </c>
      <c r="E37" s="25">
        <v>240000000</v>
      </c>
    </row>
    <row r="38" spans="1:5" x14ac:dyDescent="0.2">
      <c r="A38" s="21">
        <v>7000</v>
      </c>
      <c r="B38" s="22" t="s">
        <v>53</v>
      </c>
      <c r="C38" s="13"/>
      <c r="D38" s="22"/>
      <c r="E38" s="23">
        <v>68706854.980000004</v>
      </c>
    </row>
    <row r="39" spans="1:5" x14ac:dyDescent="0.2">
      <c r="C39" s="24">
        <v>7900</v>
      </c>
      <c r="D39" t="s">
        <v>278</v>
      </c>
      <c r="E39" s="25">
        <v>68706854.980000004</v>
      </c>
    </row>
    <row r="54" spans="1:4" ht="15.75" thickBot="1" x14ac:dyDescent="0.3">
      <c r="A54" s="19" t="s">
        <v>484</v>
      </c>
      <c r="B54" s="19" t="s">
        <v>485</v>
      </c>
      <c r="C54" s="20" t="s">
        <v>488</v>
      </c>
      <c r="D54" s="19" t="s">
        <v>487</v>
      </c>
    </row>
    <row r="55" spans="1:4" ht="13.5" thickTop="1" x14ac:dyDescent="0.2">
      <c r="A55" s="21">
        <v>1000</v>
      </c>
      <c r="B55" s="22" t="s">
        <v>489</v>
      </c>
      <c r="C55" s="23">
        <v>8016945230.3000002</v>
      </c>
      <c r="D55" s="22"/>
    </row>
    <row r="56" spans="1:4" x14ac:dyDescent="0.2">
      <c r="A56" s="21">
        <v>2000</v>
      </c>
      <c r="B56" s="22" t="s">
        <v>490</v>
      </c>
      <c r="C56" s="23">
        <v>2365428647.2900004</v>
      </c>
      <c r="D56" s="22"/>
    </row>
    <row r="57" spans="1:4" x14ac:dyDescent="0.2">
      <c r="A57" s="21">
        <v>3000</v>
      </c>
      <c r="B57" s="22" t="s">
        <v>491</v>
      </c>
      <c r="C57" s="23">
        <v>2597641544.7900009</v>
      </c>
      <c r="D57" s="22"/>
    </row>
    <row r="58" spans="1:4" x14ac:dyDescent="0.2">
      <c r="A58" s="21">
        <v>4000</v>
      </c>
      <c r="B58" s="22" t="s">
        <v>492</v>
      </c>
      <c r="C58" s="23">
        <v>1393689.0899999999</v>
      </c>
      <c r="D58" s="22"/>
    </row>
    <row r="59" spans="1:4" x14ac:dyDescent="0.2">
      <c r="A59" s="21">
        <v>5000</v>
      </c>
      <c r="B59" s="22" t="s">
        <v>493</v>
      </c>
      <c r="C59" s="23">
        <v>61568584</v>
      </c>
      <c r="D59" s="22"/>
    </row>
    <row r="60" spans="1:4" x14ac:dyDescent="0.2">
      <c r="A60" s="21">
        <v>6000</v>
      </c>
      <c r="B60" s="22" t="s">
        <v>494</v>
      </c>
      <c r="C60" s="23">
        <v>240000000</v>
      </c>
      <c r="D60" s="22"/>
    </row>
    <row r="61" spans="1:4" x14ac:dyDescent="0.2">
      <c r="A61" s="21">
        <v>7000</v>
      </c>
      <c r="B61" s="22" t="s">
        <v>495</v>
      </c>
      <c r="C61" s="23">
        <v>68706854.980000004</v>
      </c>
      <c r="D61" s="22"/>
    </row>
  </sheetData>
  <autoFilter ref="A1:E39" xr:uid="{B3E3098E-B157-4AB2-9930-CF4F08AA2B6F}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0663D-7118-4D06-8089-6F5D43EB77B4}">
  <dimension ref="A2:E20"/>
  <sheetViews>
    <sheetView topLeftCell="A13" workbookViewId="0">
      <selection activeCell="E188" sqref="E188"/>
    </sheetView>
  </sheetViews>
  <sheetFormatPr baseColWidth="10" defaultRowHeight="12.75" x14ac:dyDescent="0.2"/>
  <cols>
    <col min="3" max="3" width="13" bestFit="1" customWidth="1"/>
    <col min="6" max="6" width="16.5703125" bestFit="1" customWidth="1"/>
  </cols>
  <sheetData>
    <row r="2" spans="1:5" ht="15.75" thickBot="1" x14ac:dyDescent="0.25">
      <c r="A2" s="21">
        <v>2000</v>
      </c>
      <c r="B2" s="22" t="s">
        <v>9</v>
      </c>
      <c r="C2" s="26" t="s">
        <v>482</v>
      </c>
      <c r="D2" s="26" t="s">
        <v>483</v>
      </c>
      <c r="E2" s="23" t="s">
        <v>277</v>
      </c>
    </row>
    <row r="3" spans="1:5" ht="13.5" thickTop="1" x14ac:dyDescent="0.2">
      <c r="C3" s="24">
        <v>2100</v>
      </c>
      <c r="D3" s="27" t="s">
        <v>496</v>
      </c>
      <c r="E3" s="25">
        <v>30975068.790000014</v>
      </c>
    </row>
    <row r="4" spans="1:5" x14ac:dyDescent="0.2">
      <c r="C4" s="24">
        <v>2200</v>
      </c>
      <c r="D4" s="27" t="s">
        <v>497</v>
      </c>
      <c r="E4" s="25">
        <v>89378927.700000003</v>
      </c>
    </row>
    <row r="5" spans="1:5" x14ac:dyDescent="0.2">
      <c r="C5" s="24">
        <v>2300</v>
      </c>
      <c r="D5" s="27" t="s">
        <v>498</v>
      </c>
      <c r="E5" s="25">
        <v>16777.21</v>
      </c>
    </row>
    <row r="6" spans="1:5" x14ac:dyDescent="0.2">
      <c r="C6" s="24">
        <v>2400</v>
      </c>
      <c r="D6" s="27" t="s">
        <v>499</v>
      </c>
      <c r="E6" s="25">
        <v>5601548.2200000025</v>
      </c>
    </row>
    <row r="7" spans="1:5" x14ac:dyDescent="0.2">
      <c r="C7" s="24">
        <v>2500</v>
      </c>
      <c r="D7" s="27" t="s">
        <v>500</v>
      </c>
      <c r="E7" s="25">
        <v>2118084037.75</v>
      </c>
    </row>
    <row r="8" spans="1:5" x14ac:dyDescent="0.2">
      <c r="C8" s="24">
        <v>2600</v>
      </c>
      <c r="D8" s="27" t="s">
        <v>501</v>
      </c>
      <c r="E8" s="25">
        <v>61924035.920000009</v>
      </c>
    </row>
    <row r="9" spans="1:5" x14ac:dyDescent="0.2">
      <c r="C9" s="24">
        <v>2700</v>
      </c>
      <c r="D9" s="27" t="s">
        <v>502</v>
      </c>
      <c r="E9" s="25">
        <v>30164874</v>
      </c>
    </row>
    <row r="10" spans="1:5" x14ac:dyDescent="0.2">
      <c r="C10" s="24">
        <v>2900</v>
      </c>
      <c r="D10" s="27" t="s">
        <v>503</v>
      </c>
      <c r="E10" s="25">
        <v>29283377.700000051</v>
      </c>
    </row>
    <row r="11" spans="1:5" ht="15.75" thickBot="1" x14ac:dyDescent="0.25">
      <c r="A11" s="21">
        <v>3000</v>
      </c>
      <c r="B11" s="22" t="s">
        <v>19</v>
      </c>
      <c r="C11" s="13"/>
      <c r="D11" s="26" t="s">
        <v>483</v>
      </c>
      <c r="E11" s="23" t="s">
        <v>277</v>
      </c>
    </row>
    <row r="12" spans="1:5" ht="13.5" thickTop="1" x14ac:dyDescent="0.2">
      <c r="C12" s="24">
        <v>3100</v>
      </c>
      <c r="D12" s="27" t="s">
        <v>504</v>
      </c>
      <c r="E12" s="25">
        <v>137088310.29000005</v>
      </c>
    </row>
    <row r="13" spans="1:5" x14ac:dyDescent="0.2">
      <c r="C13" s="24">
        <v>3200</v>
      </c>
      <c r="D13" s="27" t="s">
        <v>505</v>
      </c>
      <c r="E13" s="25">
        <v>15995830.239999996</v>
      </c>
    </row>
    <row r="14" spans="1:5" x14ac:dyDescent="0.2">
      <c r="C14" s="24">
        <v>3300</v>
      </c>
      <c r="D14" s="27" t="s">
        <v>506</v>
      </c>
      <c r="E14" s="25">
        <v>925360787.57000005</v>
      </c>
    </row>
    <row r="15" spans="1:5" x14ac:dyDescent="0.2">
      <c r="C15" s="24">
        <v>3400</v>
      </c>
      <c r="D15" s="27" t="s">
        <v>507</v>
      </c>
      <c r="E15" s="25">
        <v>386396809.79000008</v>
      </c>
    </row>
    <row r="16" spans="1:5" x14ac:dyDescent="0.2">
      <c r="C16" s="24">
        <v>3500</v>
      </c>
      <c r="D16" s="27" t="s">
        <v>508</v>
      </c>
      <c r="E16" s="25">
        <v>967287261.29000032</v>
      </c>
    </row>
    <row r="17" spans="3:5" x14ac:dyDescent="0.2">
      <c r="C17" s="24">
        <v>3600</v>
      </c>
      <c r="D17" s="27" t="s">
        <v>509</v>
      </c>
      <c r="E17" s="25">
        <v>9836852</v>
      </c>
    </row>
    <row r="18" spans="3:5" x14ac:dyDescent="0.2">
      <c r="C18" s="24">
        <v>3700</v>
      </c>
      <c r="D18" s="27" t="s">
        <v>510</v>
      </c>
      <c r="E18" s="25">
        <v>4632003.049999998</v>
      </c>
    </row>
    <row r="19" spans="3:5" x14ac:dyDescent="0.2">
      <c r="C19" s="24">
        <v>3800</v>
      </c>
      <c r="D19" s="27" t="s">
        <v>511</v>
      </c>
      <c r="E19" s="25">
        <v>465750</v>
      </c>
    </row>
    <row r="20" spans="3:5" x14ac:dyDescent="0.2">
      <c r="C20" s="24">
        <v>3900</v>
      </c>
      <c r="D20" s="27" t="s">
        <v>512</v>
      </c>
      <c r="E20" s="25">
        <v>150577940.55999997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IAPPE-GTO-ISPG-IA-23</vt:lpstr>
      <vt:lpstr>Hoja3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</dc:creator>
  <cp:lastModifiedBy>Jose de Jesus Reyes Delgado</cp:lastModifiedBy>
  <cp:lastPrinted>2024-03-11T23:22:40Z</cp:lastPrinted>
  <dcterms:created xsi:type="dcterms:W3CDTF">2019-02-18T20:29:56Z</dcterms:created>
  <dcterms:modified xsi:type="dcterms:W3CDTF">2024-03-11T23:22:42Z</dcterms:modified>
</cp:coreProperties>
</file>