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CONCEPCIONMTZ-L\Desktop\respaldo CPU 26022020_CONY PRESUPUESTO\2020\REPORTES\publicaciones web ss\"/>
    </mc:Choice>
  </mc:AlternateContent>
  <bookViews>
    <workbookView xWindow="0" yWindow="0" windowWidth="11770" windowHeight="3230"/>
  </bookViews>
  <sheets>
    <sheet name="IAPPE-GTO-ISPG-IA-20" sheetId="3" r:id="rId1"/>
  </sheets>
  <externalReferences>
    <externalReference r:id="rId2"/>
  </externalReferences>
  <definedNames>
    <definedName name="_xlnm._FilterDatabase" localSheetId="0" hidden="1">'IAPPE-GTO-ISPG-IA-20'!$C$174:$D$357</definedName>
  </definedNames>
  <calcPr calcId="152511"/>
</workbook>
</file>

<file path=xl/calcChain.xml><?xml version="1.0" encoding="utf-8"?>
<calcChain xmlns="http://schemas.openxmlformats.org/spreadsheetml/2006/main">
  <c r="C176" i="3" l="1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175" i="3"/>
  <c r="D58" i="3" l="1"/>
  <c r="D44" i="3"/>
  <c r="D111" i="3" s="1"/>
  <c r="D24" i="3"/>
  <c r="D34" i="3"/>
  <c r="D14" i="3"/>
  <c r="D6" i="3"/>
  <c r="D110" i="3" l="1"/>
  <c r="D109" i="3" s="1"/>
  <c r="D5" i="3"/>
  <c r="D174" i="3"/>
  <c r="D90" i="3" l="1"/>
  <c r="D85" i="3" s="1"/>
  <c r="D100" i="3"/>
  <c r="D98" i="3" s="1"/>
</calcChain>
</file>

<file path=xl/sharedStrings.xml><?xml version="1.0" encoding="utf-8"?>
<sst xmlns="http://schemas.openxmlformats.org/spreadsheetml/2006/main" count="476" uniqueCount="454">
  <si>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</si>
  <si>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</si>
  <si>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</si>
  <si>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</si>
  <si>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</si>
  <si>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</si>
  <si>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</si>
  <si>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</si>
  <si>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</si>
  <si>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</si>
  <si>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</si>
  <si>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</si>
  <si>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</si>
  <si>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</si>
  <si>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</si>
  <si>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</si>
  <si>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</si>
  <si>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</si>
  <si>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</si>
  <si>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</si>
  <si>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</si>
  <si>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</si>
  <si>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</si>
  <si>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</si>
  <si>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</si>
  <si>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</si>
  <si>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</si>
  <si>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</si>
  <si>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</si>
  <si>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</si>
  <si>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</si>
  <si>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</si>
  <si>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</si>
  <si>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</si>
  <si>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</si>
  <si>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</si>
  <si>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</si>
  <si>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</si>
  <si>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</si>
  <si>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</si>
  <si>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</si>
  <si>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</si>
  <si>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</si>
  <si>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</si>
  <si>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</si>
  <si>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</si>
  <si>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</si>
  <si>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</si>
  <si>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</si>
  <si>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</si>
  <si>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</si>
  <si>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</si>
  <si>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</si>
  <si>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</si>
  <si>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</si>
  <si>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</si>
  <si>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</si>
  <si>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</si>
  <si>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</si>
  <si>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</si>
  <si>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</si>
  <si>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</si>
  <si>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</si>
  <si>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</si>
  <si>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</si>
  <si>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</si>
  <si>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</si>
  <si>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</si>
  <si>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</si>
  <si>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</si>
  <si>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</si>
  <si>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</si>
  <si>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</si>
  <si>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</si>
  <si>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</si>
  <si>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</si>
  <si>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</si>
  <si>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</si>
  <si>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</si>
  <si>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</si>
  <si>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</si>
  <si>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</si>
  <si>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</si>
  <si>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</si>
  <si>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</si>
  <si>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</si>
  <si>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</si>
  <si>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</si>
  <si>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</si>
  <si>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</si>
  <si>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</si>
  <si>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</si>
  <si>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</si>
  <si>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</si>
  <si>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Los recursos proyectados corresponde principalmente para: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</si>
  <si>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</si>
  <si>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</si>
  <si>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</si>
  <si>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</si>
  <si>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</si>
  <si>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</si>
  <si>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</si>
  <si>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</si>
  <si>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</si>
  <si>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</si>
  <si>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</si>
  <si>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</si>
  <si>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</si>
  <si>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</si>
  <si>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</si>
  <si>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</si>
  <si>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</si>
  <si>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</si>
  <si>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</si>
  <si>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</si>
  <si>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</si>
  <si>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</si>
  <si>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</si>
  <si>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</si>
  <si>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</si>
  <si>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</si>
  <si>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</si>
  <si>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</si>
  <si>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</si>
  <si>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</si>
  <si>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</si>
  <si>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</si>
  <si>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</si>
  <si>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</si>
  <si>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</si>
  <si>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</si>
  <si>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</si>
  <si>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</si>
  <si>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</si>
  <si>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</si>
  <si>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</si>
  <si>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</si>
  <si>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</si>
  <si>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</si>
  <si>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</si>
  <si>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</si>
  <si>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</si>
  <si>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</si>
  <si>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</si>
  <si>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</si>
  <si>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</si>
  <si>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</si>
  <si>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</si>
  <si>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</si>
  <si>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</si>
  <si>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</si>
  <si>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</si>
  <si>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</si>
  <si>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</si>
  <si>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</si>
  <si>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</si>
  <si>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</si>
  <si>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</si>
  <si>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</si>
  <si>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</si>
  <si>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</si>
  <si>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</si>
  <si>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</si>
  <si>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</si>
  <si>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</si>
  <si>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</si>
  <si>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</si>
  <si>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</si>
  <si>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</si>
  <si>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</si>
  <si>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</si>
  <si>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</si>
  <si>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</si>
  <si>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</si>
  <si>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</si>
  <si>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</si>
  <si>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</si>
  <si>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</si>
  <si>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</si>
  <si>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</si>
  <si>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</si>
  <si>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</si>
  <si>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</si>
  <si>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</si>
  <si>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</si>
  <si>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</si>
  <si>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</si>
  <si>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</si>
  <si>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</si>
  <si>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</si>
  <si>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</si>
  <si>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</si>
  <si>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</si>
  <si>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</si>
  <si>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</si>
  <si>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</si>
  <si>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</si>
  <si>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</si>
  <si>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</si>
  <si>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</si>
  <si>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</si>
  <si>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</si>
  <si>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</si>
  <si>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</si>
  <si>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</si>
  <si>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</si>
  <si>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</si>
  <si>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</si>
  <si>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</si>
  <si>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</si>
  <si>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</si>
  <si>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</si>
  <si>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</si>
  <si>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</si>
  <si>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</si>
  <si>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</si>
  <si>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</si>
  <si>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</si>
  <si>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</si>
  <si>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</si>
  <si>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</si>
  <si>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</si>
  <si>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</si>
  <si>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</si>
  <si>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</si>
  <si>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</si>
  <si>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</si>
  <si>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</si>
  <si>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</si>
  <si>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</si>
  <si>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</si>
  <si>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</si>
  <si>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</si>
  <si>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</si>
  <si>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</si>
  <si>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</si>
  <si>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</si>
  <si>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</si>
  <si>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</si>
  <si>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</si>
  <si>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</si>
  <si>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</si>
  <si>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</si>
  <si>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</si>
  <si>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</si>
  <si>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</si>
  <si>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</si>
  <si>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</si>
  <si>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</si>
  <si>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</si>
  <si>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</si>
  <si>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</si>
  <si>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</si>
  <si>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</si>
  <si>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</si>
  <si>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</si>
  <si>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</si>
  <si>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</si>
  <si>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P2953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</si>
  <si>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</si>
  <si>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</si>
  <si>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</si>
  <si>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</si>
  <si>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</si>
  <si>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</si>
  <si>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</si>
  <si>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</si>
  <si>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</si>
  <si>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</si>
  <si>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</si>
  <si>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</si>
  <si>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</si>
  <si>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</si>
  <si>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</si>
  <si>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</si>
  <si>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</si>
  <si>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</si>
  <si>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</si>
  <si>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Analítico de plazas</t>
  </si>
  <si>
    <t>Plaza/puesto</t>
  </si>
  <si>
    <t>Número de plazas</t>
  </si>
  <si>
    <t>Remuneraciones</t>
  </si>
  <si>
    <t xml:space="preserve">De </t>
  </si>
  <si>
    <t>Hasta</t>
  </si>
  <si>
    <t>CF12027</t>
  </si>
  <si>
    <t>CF12029</t>
  </si>
  <si>
    <t>CF21015</t>
  </si>
  <si>
    <t>CF21135</t>
  </si>
  <si>
    <t>CF21905</t>
  </si>
  <si>
    <t>CF34068</t>
  </si>
  <si>
    <t>CF34245</t>
  </si>
  <si>
    <t>CF34247</t>
  </si>
  <si>
    <t>CF34248</t>
  </si>
  <si>
    <t>CF34260</t>
  </si>
  <si>
    <t>CF34261</t>
  </si>
  <si>
    <t>CF34263</t>
  </si>
  <si>
    <t>CF40001</t>
  </si>
  <si>
    <t>CF40002</t>
  </si>
  <si>
    <t>CF40003</t>
  </si>
  <si>
    <t>CF40004</t>
  </si>
  <si>
    <t>CF41001</t>
  </si>
  <si>
    <t>CF41002</t>
  </si>
  <si>
    <t>CF41003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</si>
  <si>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</si>
  <si>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</si>
  <si>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</si>
  <si>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</si>
  <si>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</si>
  <si>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</si>
  <si>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</si>
  <si>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</si>
  <si>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</si>
  <si>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CF41025</t>
  </si>
  <si>
    <t>CF41026</t>
  </si>
  <si>
    <t>CF41030</t>
  </si>
  <si>
    <t>CF41031</t>
  </si>
  <si>
    <t>CF41032</t>
  </si>
  <si>
    <t>CF41038</t>
  </si>
  <si>
    <t>CF41040</t>
  </si>
  <si>
    <t>CF41052</t>
  </si>
  <si>
    <t>CF41054</t>
  </si>
  <si>
    <t>CF41055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</si>
  <si>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</si>
  <si>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</si>
  <si>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</si>
  <si>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</si>
  <si>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</si>
  <si>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</si>
  <si>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</si>
  <si>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</si>
  <si>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</si>
  <si>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</si>
  <si>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</si>
  <si>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</si>
  <si>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</si>
  <si>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CF41087</t>
  </si>
  <si>
    <t>CF42001</t>
  </si>
  <si>
    <t>CF42003</t>
  </si>
  <si>
    <t>CF51003</t>
  </si>
  <si>
    <t>CF52002</t>
  </si>
  <si>
    <t>CF52005</t>
  </si>
  <si>
    <t>CF52012</t>
  </si>
  <si>
    <t>CF52013</t>
  </si>
  <si>
    <t>CF52017</t>
  </si>
  <si>
    <t>CF52023</t>
  </si>
  <si>
    <t>CF52037</t>
  </si>
  <si>
    <t>CF52048</t>
  </si>
  <si>
    <t>CF52254</t>
  </si>
  <si>
    <t>CF53083</t>
  </si>
  <si>
    <t>CF54001</t>
  </si>
  <si>
    <t>CF54004</t>
  </si>
  <si>
    <t>CF54014</t>
  </si>
  <si>
    <t>CF54015</t>
  </si>
  <si>
    <t>CF54022</t>
  </si>
  <si>
    <t>CF54023</t>
  </si>
  <si>
    <t>CF54024</t>
  </si>
  <si>
    <t>CF54030</t>
  </si>
  <si>
    <t>CF54031</t>
  </si>
  <si>
    <t>CF54032</t>
  </si>
  <si>
    <t>CF54102</t>
  </si>
  <si>
    <t>FA08002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</si>
  <si>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</si>
  <si>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</si>
  <si>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</si>
  <si>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</si>
  <si>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</si>
  <si>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</si>
  <si>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</si>
  <si>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</si>
  <si>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</si>
  <si>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M01014</t>
  </si>
  <si>
    <t>M01015</t>
  </si>
  <si>
    <t>M01016</t>
  </si>
  <si>
    <t>M02001</t>
  </si>
  <si>
    <t>M02003</t>
  </si>
  <si>
    <t>M02004</t>
  </si>
  <si>
    <t>M02005</t>
  </si>
  <si>
    <t>M02006</t>
  </si>
  <si>
    <t>M02011</t>
  </si>
  <si>
    <t>M02012</t>
  </si>
  <si>
    <t>M02015</t>
  </si>
  <si>
    <t>M02016</t>
  </si>
  <si>
    <t>M02018</t>
  </si>
  <si>
    <t>M02019</t>
  </si>
  <si>
    <t>M02029</t>
  </si>
  <si>
    <t>M02031</t>
  </si>
  <si>
    <t>M02032</t>
  </si>
  <si>
    <t>M02034</t>
  </si>
  <si>
    <t>M02035</t>
  </si>
  <si>
    <t>M02036</t>
  </si>
  <si>
    <t>M02038</t>
  </si>
  <si>
    <t>M02040</t>
  </si>
  <si>
    <t>M02042</t>
  </si>
  <si>
    <t>M02043</t>
  </si>
  <si>
    <t>M02045</t>
  </si>
  <si>
    <t>M02046</t>
  </si>
  <si>
    <t>M02047</t>
  </si>
  <si>
    <t>M02048</t>
  </si>
  <si>
    <t>M02049</t>
  </si>
  <si>
    <t>M02050</t>
  </si>
  <si>
    <t>M02051</t>
  </si>
  <si>
    <t>M02054</t>
  </si>
  <si>
    <t>M02055</t>
  </si>
  <si>
    <t>M02056</t>
  </si>
  <si>
    <t>M02057</t>
  </si>
  <si>
    <t>M02058</t>
  </si>
  <si>
    <t>M02059</t>
  </si>
  <si>
    <t>M02060</t>
  </si>
  <si>
    <t>M02061</t>
  </si>
  <si>
    <t>M02063</t>
  </si>
  <si>
    <t>M02064</t>
  </si>
  <si>
    <t>M02066</t>
  </si>
  <si>
    <t>M02068</t>
  </si>
  <si>
    <t>M02072</t>
  </si>
  <si>
    <t>M02073</t>
  </si>
  <si>
    <t>M02074</t>
  </si>
  <si>
    <t>M02075</t>
  </si>
  <si>
    <t>M02077</t>
  </si>
  <si>
    <t>M02081</t>
  </si>
  <si>
    <t>M02082</t>
  </si>
  <si>
    <t>M02083</t>
  </si>
  <si>
    <t>M02085</t>
  </si>
  <si>
    <t>M02088</t>
  </si>
  <si>
    <t>M02089</t>
  </si>
  <si>
    <t>M02090</t>
  </si>
  <si>
    <t>M02091</t>
  </si>
  <si>
    <t>M02095</t>
  </si>
  <si>
    <t>M02096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</si>
  <si>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</si>
  <si>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</si>
  <si>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</si>
  <si>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</si>
  <si>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</si>
  <si>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</si>
  <si>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</si>
  <si>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</si>
  <si>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</si>
  <si>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</si>
  <si>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M03011</t>
  </si>
  <si>
    <t>M03012</t>
  </si>
  <si>
    <t>M03013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</si>
  <si>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</si>
  <si>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</si>
  <si>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</si>
  <si>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</si>
  <si>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</si>
  <si>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</si>
  <si>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</si>
  <si>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</si>
  <si>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OS06002</t>
  </si>
  <si>
    <t>Presupuesto de Egresos para el Ejercicio Fiscal 2020</t>
  </si>
  <si>
    <t xml:space="preserve"> INSTITUTO DE SALUD PÚBLICA DEL ESTADO DE GUANAJUATO 2020</t>
  </si>
  <si>
    <t>Q3260</t>
  </si>
  <si>
    <t>Q3275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</si>
</sst>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5" x14ac:knownFonts="1">
    <font>
      <sz val="10"/>
      <name val="Arial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0">
    <xf numFmtId="0" fontId="0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4" fontId="6" fillId="3" borderId="3" applyNumberFormat="0" applyProtection="0">
      <alignment horizontal="center" vertical="center" wrapText="1"/>
    </xf>
    <xf numFmtId="4" fontId="7" fillId="4" borderId="3" applyNumberFormat="0" applyProtection="0">
      <alignment horizontal="center" vertical="center" wrapText="1"/>
    </xf>
    <xf numFmtId="4" fontId="8" fillId="3" borderId="3" applyNumberFormat="0" applyProtection="0">
      <alignment horizontal="left" vertical="center" wrapText="1"/>
    </xf>
    <xf numFmtId="4" fontId="9" fillId="5" borderId="0" applyNumberFormat="0" applyProtection="0">
      <alignment horizontal="left" vertical="center" wrapText="1"/>
    </xf>
    <xf numFmtId="4" fontId="10" fillId="6" borderId="3" applyNumberFormat="0" applyProtection="0">
      <alignment horizontal="right" vertical="center"/>
    </xf>
    <xf numFmtId="4" fontId="10" fillId="7" borderId="3" applyNumberFormat="0" applyProtection="0">
      <alignment horizontal="right" vertical="center"/>
    </xf>
    <xf numFmtId="4" fontId="10" fillId="8" borderId="3" applyNumberFormat="0" applyProtection="0">
      <alignment horizontal="right" vertical="center"/>
    </xf>
    <xf numFmtId="4" fontId="10" fillId="9" borderId="3" applyNumberFormat="0" applyProtection="0">
      <alignment horizontal="right" vertical="center"/>
    </xf>
    <xf numFmtId="4" fontId="10" fillId="10" borderId="3" applyNumberFormat="0" applyProtection="0">
      <alignment horizontal="right" vertical="center"/>
    </xf>
    <xf numFmtId="4" fontId="10" fillId="11" borderId="3" applyNumberFormat="0" applyProtection="0">
      <alignment horizontal="right" vertical="center"/>
    </xf>
    <xf numFmtId="4" fontId="10" fillId="12" borderId="3" applyNumberFormat="0" applyProtection="0">
      <alignment horizontal="right" vertical="center"/>
    </xf>
    <xf numFmtId="4" fontId="10" fillId="13" borderId="3" applyNumberFormat="0" applyProtection="0">
      <alignment horizontal="right" vertical="center"/>
    </xf>
    <xf numFmtId="4" fontId="10" fillId="14" borderId="3" applyNumberFormat="0" applyProtection="0">
      <alignment horizontal="right" vertical="center"/>
    </xf>
    <xf numFmtId="4" fontId="11" fillId="15" borderId="4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2" fillId="17" borderId="0" applyNumberFormat="0" applyProtection="0">
      <alignment horizontal="left" vertical="center" indent="1"/>
    </xf>
    <xf numFmtId="4" fontId="10" fillId="18" borderId="3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10" fillId="19" borderId="3" applyNumberFormat="0" applyProtection="0">
      <alignment vertical="center"/>
    </xf>
    <xf numFmtId="4" fontId="13" fillId="19" borderId="3" applyNumberFormat="0" applyProtection="0">
      <alignment vertical="center"/>
    </xf>
    <xf numFmtId="4" fontId="12" fillId="18" borderId="5" applyNumberFormat="0" applyProtection="0">
      <alignment horizontal="left" vertical="center" indent="1"/>
    </xf>
    <xf numFmtId="4" fontId="14" fillId="5" borderId="6" applyNumberFormat="0" applyProtection="0">
      <alignment horizontal="center" vertical="center" wrapText="1"/>
    </xf>
    <xf numFmtId="4" fontId="13" fillId="19" borderId="3" applyNumberFormat="0" applyProtection="0">
      <alignment horizontal="center" vertical="center" wrapText="1"/>
    </xf>
    <xf numFmtId="4" fontId="15" fillId="20" borderId="6" applyNumberFormat="0" applyProtection="0">
      <alignment horizontal="left" vertical="center" wrapText="1"/>
    </xf>
    <xf numFmtId="4" fontId="16" fillId="0" borderId="0" applyNumberFormat="0" applyProtection="0">
      <alignment horizontal="left" vertical="center" indent="1"/>
    </xf>
    <xf numFmtId="4" fontId="17" fillId="19" borderId="3" applyNumberFormat="0" applyProtection="0">
      <alignment horizontal="right" vertical="center"/>
    </xf>
    <xf numFmtId="43" fontId="4" fillId="0" borderId="0" applyFont="0" applyFill="0" applyBorder="0" applyAlignment="0" applyProtection="0"/>
    <xf numFmtId="0" fontId="4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8" fillId="2" borderId="2" applyNumberFormat="0" applyFont="0" applyAlignment="0" applyProtection="0"/>
    <xf numFmtId="0" fontId="18" fillId="2" borderId="2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7" xfId="0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/>
    </xf>
    <xf numFmtId="0" fontId="19" fillId="0" borderId="8" xfId="2" applyFont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3" fontId="1" fillId="0" borderId="0" xfId="168" applyFont="1" applyFill="1" applyAlignment="1">
      <alignment vertical="center"/>
    </xf>
    <xf numFmtId="43" fontId="1" fillId="0" borderId="1" xfId="168" applyFont="1" applyFill="1" applyBorder="1" applyAlignment="1">
      <alignment vertical="center"/>
    </xf>
    <xf numFmtId="43" fontId="1" fillId="0" borderId="1" xfId="168" applyFont="1" applyFill="1" applyBorder="1" applyAlignment="1">
      <alignment horizontal="right" vertical="center" wrapText="1" indent="4"/>
    </xf>
    <xf numFmtId="43" fontId="20" fillId="0" borderId="1" xfId="168" applyFont="1" applyFill="1" applyBorder="1" applyAlignment="1">
      <alignment vertical="center"/>
    </xf>
    <xf numFmtId="43" fontId="21" fillId="0" borderId="1" xfId="168" applyFont="1" applyFill="1" applyBorder="1" applyAlignment="1">
      <alignment vertical="center"/>
    </xf>
    <xf numFmtId="43" fontId="0" fillId="0" borderId="0" xfId="168" applyFont="1" applyAlignment="1">
      <alignment vertical="center"/>
    </xf>
    <xf numFmtId="43" fontId="1" fillId="0" borderId="1" xfId="168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23" fillId="0" borderId="1" xfId="2" applyFont="1" applyBorder="1"/>
    <xf numFmtId="0" fontId="24" fillId="0" borderId="0" xfId="0" applyFont="1" applyAlignment="1">
      <alignment vertical="center"/>
    </xf>
    <xf numFmtId="0" fontId="24" fillId="0" borderId="0" xfId="0" applyFont="1"/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 indent="15"/>
    </xf>
    <xf numFmtId="0" fontId="1" fillId="0" borderId="7" xfId="0" applyFont="1" applyFill="1" applyBorder="1" applyAlignment="1">
      <alignment horizontal="right" vertical="center" wrapText="1" indent="15"/>
    </xf>
    <xf numFmtId="43" fontId="1" fillId="0" borderId="0" xfId="168" applyFont="1" applyFill="1" applyAlignment="1">
      <alignment horizontal="left" vertical="center"/>
    </xf>
    <xf numFmtId="43" fontId="0" fillId="0" borderId="0" xfId="168" applyFont="1" applyFill="1" applyAlignment="1">
      <alignment vertical="center" wrapText="1"/>
    </xf>
    <xf numFmtId="43" fontId="0" fillId="0" borderId="0" xfId="168" applyFont="1" applyAlignment="1">
      <alignment vertical="center" wrapText="1"/>
    </xf>
    <xf numFmtId="43" fontId="3" fillId="0" borderId="0" xfId="168" applyFont="1" applyAlignment="1">
      <alignment horizontal="left" vertical="center"/>
    </xf>
    <xf numFmtId="43" fontId="24" fillId="0" borderId="0" xfId="168" applyFont="1" applyAlignment="1">
      <alignment vertical="center"/>
    </xf>
    <xf numFmtId="43" fontId="0" fillId="0" borderId="0" xfId="0" applyNumberFormat="1" applyAlignment="1">
      <alignment vertical="center" wrapText="1"/>
    </xf>
    <xf numFmtId="164" fontId="0" fillId="0" borderId="0" xfId="0" applyNumberFormat="1"/>
    <xf numFmtId="43" fontId="0" fillId="0" borderId="0" xfId="0" applyNumberFormat="1" applyAlignment="1">
      <alignment vertical="center"/>
    </xf>
  </cellXfs>
  <cellStyles count="170">
    <cellStyle name="20% - Énfasis4 2" xfId="37"/>
    <cellStyle name="20% - Énfasis4 3" xfId="38"/>
    <cellStyle name="Euro" xfId="39"/>
    <cellStyle name="Euro 2" xfId="40"/>
    <cellStyle name="Millares" xfId="168" builtinId="3"/>
    <cellStyle name="Millares 2" xfId="41"/>
    <cellStyle name="Millares 2 2" xfId="42"/>
    <cellStyle name="Millares 3" xfId="43"/>
    <cellStyle name="Millares 4" xfId="44"/>
    <cellStyle name="Millares 5" xfId="45"/>
    <cellStyle name="Millares 5 2" xfId="46"/>
    <cellStyle name="Millares 6" xfId="47"/>
    <cellStyle name="Millares 7" xfId="48"/>
    <cellStyle name="Millares 8" xfId="35"/>
    <cellStyle name="Moneda 2" xfId="49"/>
    <cellStyle name="Moneda 2 2" xfId="50"/>
    <cellStyle name="Moneda 3" xfId="169"/>
    <cellStyle name="Normal" xfId="0" builtinId="0"/>
    <cellStyle name="Normal 10" xfId="2"/>
    <cellStyle name="Normal 10 10" xfId="51"/>
    <cellStyle name="Normal 10 11" xfId="52"/>
    <cellStyle name="Normal 10 12" xfId="53"/>
    <cellStyle name="Normal 10 13" xfId="54"/>
    <cellStyle name="Normal 10 2" xfId="55"/>
    <cellStyle name="Normal 10 3" xfId="56"/>
    <cellStyle name="Normal 10 4" xfId="57"/>
    <cellStyle name="Normal 10 5" xfId="58"/>
    <cellStyle name="Normal 10 6" xfId="59"/>
    <cellStyle name="Normal 10 7" xfId="60"/>
    <cellStyle name="Normal 10 8" xfId="61"/>
    <cellStyle name="Normal 10 9" xfId="62"/>
    <cellStyle name="Normal 11" xfId="3"/>
    <cellStyle name="Normal 11 10" xfId="63"/>
    <cellStyle name="Normal 11 11" xfId="64"/>
    <cellStyle name="Normal 11 12" xfId="65"/>
    <cellStyle name="Normal 11 13" xfId="66"/>
    <cellStyle name="Normal 11 2" xfId="67"/>
    <cellStyle name="Normal 11 3" xfId="68"/>
    <cellStyle name="Normal 11 4" xfId="69"/>
    <cellStyle name="Normal 11 5" xfId="70"/>
    <cellStyle name="Normal 11 6" xfId="71"/>
    <cellStyle name="Normal 11 7" xfId="72"/>
    <cellStyle name="Normal 11 8" xfId="73"/>
    <cellStyle name="Normal 11 9" xfId="74"/>
    <cellStyle name="Normal 12" xfId="75"/>
    <cellStyle name="Normal 13" xfId="76"/>
    <cellStyle name="Normal 14" xfId="77"/>
    <cellStyle name="Normal 15" xfId="78"/>
    <cellStyle name="Normal 16" xfId="1"/>
    <cellStyle name="Normal 2" xfId="4"/>
    <cellStyle name="Normal 2 10" xfId="79"/>
    <cellStyle name="Normal 2 11" xfId="80"/>
    <cellStyle name="Normal 2 12" xfId="81"/>
    <cellStyle name="Normal 2 13" xfId="82"/>
    <cellStyle name="Normal 2 14" xfId="83"/>
    <cellStyle name="Normal 2 15" xfId="84"/>
    <cellStyle name="Normal 2 16" xfId="85"/>
    <cellStyle name="Normal 2 17" xfId="86"/>
    <cellStyle name="Normal 2 2" xfId="87"/>
    <cellStyle name="Normal 2 2 2" xfId="88"/>
    <cellStyle name="Normal 2 2 2 2" xfId="89"/>
    <cellStyle name="Normal 2 2 3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 9" xfId="97"/>
    <cellStyle name="Normal 3" xfId="5"/>
    <cellStyle name="Normal 3 10" xfId="98"/>
    <cellStyle name="Normal 3 11" xfId="99"/>
    <cellStyle name="Normal 3 12" xfId="100"/>
    <cellStyle name="Normal 3 13" xfId="101"/>
    <cellStyle name="Normal 3 2" xfId="102"/>
    <cellStyle name="Normal 3 3" xfId="103"/>
    <cellStyle name="Normal 3 4" xfId="104"/>
    <cellStyle name="Normal 3 5" xfId="105"/>
    <cellStyle name="Normal 3 6" xfId="106"/>
    <cellStyle name="Normal 3 7" xfId="107"/>
    <cellStyle name="Normal 3 8" xfId="108"/>
    <cellStyle name="Normal 3 9" xfId="109"/>
    <cellStyle name="Normal 4" xfId="110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36"/>
    <cellStyle name="Normal 4 5" xfId="117"/>
    <cellStyle name="Normal 4 6" xfId="118"/>
    <cellStyle name="Normal 4 7" xfId="119"/>
    <cellStyle name="Normal 4 8" xfId="120"/>
    <cellStyle name="Normal 4 9" xfId="121"/>
    <cellStyle name="Normal 5" xfId="122"/>
    <cellStyle name="Normal 5 10" xfId="123"/>
    <cellStyle name="Normal 5 11" xfId="124"/>
    <cellStyle name="Normal 5 12" xfId="125"/>
    <cellStyle name="Normal 5 13" xfId="126"/>
    <cellStyle name="Normal 5 2" xfId="127"/>
    <cellStyle name="Normal 5 3" xfId="128"/>
    <cellStyle name="Normal 5 4" xfId="129"/>
    <cellStyle name="Normal 5 5" xfId="130"/>
    <cellStyle name="Normal 5 6" xfId="131"/>
    <cellStyle name="Normal 5 7" xfId="132"/>
    <cellStyle name="Normal 5 8" xfId="133"/>
    <cellStyle name="Normal 5 9" xfId="134"/>
    <cellStyle name="Normal 6" xfId="135"/>
    <cellStyle name="Normal 6 10" xfId="136"/>
    <cellStyle name="Normal 6 11" xfId="137"/>
    <cellStyle name="Normal 6 12" xfId="138"/>
    <cellStyle name="Normal 6 13" xfId="139"/>
    <cellStyle name="Normal 6 2" xfId="140"/>
    <cellStyle name="Normal 6 3" xfId="141"/>
    <cellStyle name="Normal 6 4" xfId="142"/>
    <cellStyle name="Normal 6 5" xfId="143"/>
    <cellStyle name="Normal 6 6" xfId="144"/>
    <cellStyle name="Normal 6 7" xfId="145"/>
    <cellStyle name="Normal 6 8" xfId="146"/>
    <cellStyle name="Normal 6 9" xfId="147"/>
    <cellStyle name="Normal 67" xfId="148"/>
    <cellStyle name="Normal 7" xfId="149"/>
    <cellStyle name="Normal 7 10" xfId="150"/>
    <cellStyle name="Normal 7 11" xfId="151"/>
    <cellStyle name="Normal 7 12" xfId="152"/>
    <cellStyle name="Normal 7 13" xfId="153"/>
    <cellStyle name="Normal 7 2" xfId="154"/>
    <cellStyle name="Normal 7 3" xfId="155"/>
    <cellStyle name="Normal 7 4" xfId="156"/>
    <cellStyle name="Normal 7 5" xfId="157"/>
    <cellStyle name="Normal 7 6" xfId="158"/>
    <cellStyle name="Normal 7 7" xfId="159"/>
    <cellStyle name="Normal 7 8" xfId="160"/>
    <cellStyle name="Normal 7 9" xfId="161"/>
    <cellStyle name="Normal 8" xfId="162"/>
    <cellStyle name="Normal 9" xfId="163"/>
    <cellStyle name="Notas 2" xfId="164"/>
    <cellStyle name="Notas 3" xfId="165"/>
    <cellStyle name="Porcentaje 2" xfId="166"/>
    <cellStyle name="Porcentaje 3" xfId="167"/>
    <cellStyle name="SAPBEXaggData" xfId="6"/>
    <cellStyle name="SAPBEXaggDataEmph" xfId="7"/>
    <cellStyle name="SAPBEXaggItem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Item 2" xfId="24"/>
    <cellStyle name="SAPBEXheaderText" xfId="25"/>
    <cellStyle name="SAPBEXheaderText 2" xfId="26"/>
    <cellStyle name="SAPBEXresData" xfId="27"/>
    <cellStyle name="SAPBEXresDataEmph" xfId="28"/>
    <cellStyle name="SAPBEXresItem" xfId="29"/>
    <cellStyle name="SAPBEXstdData" xfId="30"/>
    <cellStyle name="SAPBEXstdDataEmph" xfId="31"/>
    <cellStyle name="SAPBEXstdItem" xfId="32"/>
    <cellStyle name="SAPBEXtitle" xfId="33"/>
    <cellStyle name="SAPBEXundefined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122</xdr:row>
      <xdr:rowOff>38099</xdr:rowOff>
    </xdr:from>
    <xdr:to>
      <xdr:col>3</xdr:col>
      <xdr:colOff>0</xdr:colOff>
      <xdr:row>135</xdr:row>
      <xdr:rowOff>69593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746685"/>
          <a:ext cx="4713514" cy="2154208"/>
        </a:xfrm>
        <a:prstGeom prst="rect">
          <a:avLst/>
        </a:prstGeom>
      </xdr:spPr>
    </xdr:pic>
    <xdr:clientData/>
  </xdr:twoCellAnchor>
  <xdr:twoCellAnchor editAs="oneCell">
    <xdr:from>
      <xdr:col>1</xdr:col>
      <xdr:colOff>5444</xdr:colOff>
      <xdr:row>137</xdr:row>
      <xdr:rowOff>5441</xdr:rowOff>
    </xdr:from>
    <xdr:to>
      <xdr:col>3</xdr:col>
      <xdr:colOff>0</xdr:colOff>
      <xdr:row>150</xdr:row>
      <xdr:rowOff>38099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58" y="22163312"/>
          <a:ext cx="4680856" cy="21553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1</xdr:rowOff>
    </xdr:from>
    <xdr:to>
      <xdr:col>3</xdr:col>
      <xdr:colOff>0</xdr:colOff>
      <xdr:row>166</xdr:row>
      <xdr:rowOff>38101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14" y="24607158"/>
          <a:ext cx="4686300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CONCEPCIONMTZ-L/Downloads/EPP%2002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Calendario 2020 cierre mensual"/>
      <sheetName val="COG"/>
      <sheetName val="CEGE 2017"/>
      <sheetName val="Catálogo de ingresos"/>
      <sheetName val="Ordenes"/>
      <sheetName val="CECO"/>
      <sheetName val="Listado de fondos"/>
      <sheetName val="Ing conac"/>
      <sheetName val="CEGE"/>
      <sheetName val="Procesos"/>
      <sheetName val="Acciones"/>
      <sheetName val="Estructura"/>
      <sheetName val="Hoja1"/>
      <sheetName val="Plantilla"/>
      <sheetName val="Valid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G2098</v>
          </cell>
          <cell r="B2" t="str">
            <v>Operación y Administración del Despacho de la Dirección General del ISAPEG</v>
          </cell>
        </row>
        <row r="3">
          <cell r="A3" t="str">
            <v>G2100</v>
          </cell>
          <cell r="B3" t="str">
            <v>Operación administrativa de la Coordinación de Comunicación Social</v>
          </cell>
        </row>
        <row r="4">
          <cell r="A4" t="str">
            <v>G2099</v>
          </cell>
          <cell r="B4" t="str">
            <v>Atención de Asuntos en la Coordinación de Asuntos Jurídicos</v>
          </cell>
        </row>
        <row r="5">
          <cell r="A5" t="str">
            <v>G1112</v>
          </cell>
          <cell r="B5" t="str">
            <v>Operación del Órgano Interno de Control del Instituto de Salud Pública del Estado de Guanajuato</v>
          </cell>
        </row>
        <row r="6">
          <cell r="A6" t="str">
            <v>G2101</v>
          </cell>
          <cell r="B6" t="str">
            <v>Promoción, implementación y evaluación de estrategias en materia de Salud Pública en la Coordinación General de Salud Pública</v>
          </cell>
        </row>
        <row r="7">
          <cell r="A7" t="str">
            <v>G2102</v>
          </cell>
          <cell r="B7" t="str">
            <v>Promoción e implementación de políticas para la administración de recursos humanos, financieros y materiales a través de la Coordinación General de Administración y Finanzas</v>
          </cell>
        </row>
        <row r="8">
          <cell r="A8" t="str">
            <v>P2779</v>
          </cell>
          <cell r="B8" t="str">
            <v>Operación y Administración de la Dirección General de Servicios de Salud</v>
          </cell>
        </row>
        <row r="9">
          <cell r="A9" t="str">
            <v>Q0058</v>
          </cell>
          <cell r="B9" t="str">
            <v>Contingencias epidemiológicas por Vectores</v>
          </cell>
        </row>
        <row r="10">
          <cell r="A10" t="str">
            <v>Q1328</v>
          </cell>
          <cell r="B10" t="str">
            <v>Prevención y control de accidentes viales</v>
          </cell>
        </row>
        <row r="11">
          <cell r="A11" t="str">
            <v>Q2104</v>
          </cell>
          <cell r="B11" t="str">
            <v>Fortalecimiento de los Servicios de Salud en Unidades Médicas de comunidades vulnerables</v>
          </cell>
        </row>
        <row r="12">
          <cell r="A12" t="str">
            <v>Q3260</v>
          </cell>
          <cell r="B12" t="str">
            <v>Estrategia de tamizaje oportuno de Salud integral, riesgo psicosocial y adicciones en niños, niñas y adolescentes</v>
          </cell>
        </row>
        <row r="13">
          <cell r="A13" t="str">
            <v>Q3275</v>
          </cell>
          <cell r="B13" t="str">
            <v>Xperimental: Tamizaje oportuno en Salud mental para la prevención de conductas de riesgo psicosocial</v>
          </cell>
        </row>
        <row r="14">
          <cell r="A14" t="str">
            <v>G1113</v>
          </cell>
          <cell r="B14" t="str">
            <v>Operación administrativa de la Dirección General de Servicios de Salud</v>
          </cell>
        </row>
        <row r="15">
          <cell r="A15" t="str">
            <v>P2780</v>
          </cell>
          <cell r="B15" t="str">
            <v>Operación y Administración de la Dirección General de Servicios de Salud de las Unidades de Segundo Nivel de atención</v>
          </cell>
        </row>
        <row r="16">
          <cell r="A16" t="str">
            <v>Q0060</v>
          </cell>
          <cell r="B16" t="str">
            <v>Mi Hospital Cercano</v>
          </cell>
        </row>
        <row r="17">
          <cell r="A17" t="str">
            <v>Q1331</v>
          </cell>
          <cell r="B17" t="str">
            <v>Detección de Cáncer Cérvico Uterino con Citología base líquida</v>
          </cell>
        </row>
        <row r="18">
          <cell r="A18" t="str">
            <v>Q2920</v>
          </cell>
          <cell r="B18" t="str">
            <v>Calidad de Vida para nuestras heroínas</v>
          </cell>
        </row>
        <row r="19">
          <cell r="A19" t="str">
            <v>G2103</v>
          </cell>
          <cell r="B19" t="str">
            <v>Planeación estratégica de la Dirección General de Planeación y Desarrollo</v>
          </cell>
        </row>
        <row r="20">
          <cell r="A20" t="str">
            <v>P2801</v>
          </cell>
          <cell r="B20" t="str">
            <v>Ejecución de servicios de mantenimiento y conservación de los Equipos médicos e instrumental de las Unidades Médicas del ISAPEG</v>
          </cell>
        </row>
        <row r="21">
          <cell r="A21" t="str">
            <v>P2781</v>
          </cell>
          <cell r="B21" t="str">
            <v>Dirección General de Protección Contra Riesgos Sanitarios</v>
          </cell>
        </row>
        <row r="22">
          <cell r="A22" t="str">
            <v>G1115</v>
          </cell>
          <cell r="B22" t="str">
            <v>Operación administrativa de la Dirección General de Administración</v>
          </cell>
        </row>
        <row r="23">
          <cell r="A23" t="str">
            <v>P2970</v>
          </cell>
          <cell r="B23" t="str">
            <v>Mantenimiento y conservación en Unidades Médicas de Primer Nivel de atención</v>
          </cell>
        </row>
        <row r="24">
          <cell r="A24" t="str">
            <v>G1116</v>
          </cell>
          <cell r="B24" t="str">
            <v>Adquisición, almacenamiento y distribución de insumos para la salud, así como la conservación de los bienes muebles e inmuebles del ISAPEG a través de la Dirección de Recursos Materiales y Servicios Generales</v>
          </cell>
        </row>
        <row r="25">
          <cell r="A25" t="str">
            <v>P2969</v>
          </cell>
          <cell r="B25" t="str">
            <v>Mantenimiento y conservación en Unidades Médicas de Segundo Nivel de atención</v>
          </cell>
        </row>
        <row r="26">
          <cell r="A26" t="str">
            <v>G1117</v>
          </cell>
          <cell r="B26" t="str">
            <v>Operación y Administración de la Dirección General de Recursos Humanos</v>
          </cell>
        </row>
        <row r="27">
          <cell r="A27" t="str">
            <v>P1086</v>
          </cell>
          <cell r="B27" t="str">
            <v>Operación de la Jurisdicción Sanitaria I Guanajuato</v>
          </cell>
        </row>
        <row r="28">
          <cell r="A28" t="str">
            <v>P2884</v>
          </cell>
          <cell r="B28" t="str">
            <v>Gestión en el proceso de capacitación para fortalecer la formación de los prestadores de servicios de salud de la Jurisdicción Sanitaria I Guanajuato</v>
          </cell>
        </row>
        <row r="29">
          <cell r="A29" t="str">
            <v>P1089</v>
          </cell>
          <cell r="B29" t="str">
            <v>Operación de la Jurisdicción Sanitaria II San Miguel de Allende</v>
          </cell>
        </row>
        <row r="30">
          <cell r="A30" t="str">
            <v>P2885</v>
          </cell>
          <cell r="B30" t="str">
            <v>Gestión en el proceso de capacitación para fortalecer la formación de los prestadores de servicios de salud de la Jurisdicción Sanitaria II San Miguel de Allende</v>
          </cell>
        </row>
        <row r="31">
          <cell r="A31" t="str">
            <v>P1091</v>
          </cell>
          <cell r="B31" t="str">
            <v>Operación de la Jurisdicción Sanitaria III Celaya</v>
          </cell>
        </row>
        <row r="32">
          <cell r="A32" t="str">
            <v>P2886</v>
          </cell>
          <cell r="B32" t="str">
            <v>Gestión en el proceso de capacitación para fortalecer la formación de los prestadores de servicios de salud de la Jurisdicción Sanitaria III Celaya</v>
          </cell>
        </row>
        <row r="33">
          <cell r="A33" t="str">
            <v>P1094</v>
          </cell>
          <cell r="B33" t="str">
            <v>Operación de la Jurisdicción Sanitaria IV Acámbaro</v>
          </cell>
        </row>
        <row r="34">
          <cell r="A34" t="str">
            <v>P2887</v>
          </cell>
          <cell r="B34" t="str">
            <v>Gestión en el proceso de capacitación para fortalecer la formación de los prestadores de servicios de salud de la Jurisdicción Sanitaria IV Acámbaro</v>
          </cell>
        </row>
        <row r="35">
          <cell r="A35" t="str">
            <v>P1097</v>
          </cell>
          <cell r="B35" t="str">
            <v>Operación de la Jurisdicción Sanitaria V Salamanca</v>
          </cell>
        </row>
        <row r="36">
          <cell r="A36" t="str">
            <v>P2888</v>
          </cell>
          <cell r="B36" t="str">
            <v>Gestión en el proceso de capacitación para fortalecer la formación de los prestadores de servicios de salud de la Jurisdicción Sanitaria V Salamanca</v>
          </cell>
        </row>
        <row r="37">
          <cell r="A37" t="str">
            <v>P1101</v>
          </cell>
          <cell r="B37" t="str">
            <v>Operación de la Jurisdicción Sanitaria VI Irapuato</v>
          </cell>
        </row>
        <row r="38">
          <cell r="A38" t="str">
            <v>P2889</v>
          </cell>
          <cell r="B38" t="str">
            <v>Gestión en el proceso de capacitación para fortalecer la formación de los prestadores de servicios de salud de la Jurisdicción Sanitaria VI Irapuato</v>
          </cell>
        </row>
        <row r="39">
          <cell r="A39" t="str">
            <v>P1103</v>
          </cell>
          <cell r="B39" t="str">
            <v>Operación de la Jurisdicción Sanitaria VII León</v>
          </cell>
        </row>
        <row r="40">
          <cell r="A40" t="str">
            <v>P2890</v>
          </cell>
          <cell r="B40" t="str">
            <v>Gestión en el proceso de capacitación para fortalecer la formación de los prestadores de servicios de salud de la Jurisdicción Sanitaria VII León</v>
          </cell>
        </row>
        <row r="41">
          <cell r="A41" t="str">
            <v>P1106</v>
          </cell>
          <cell r="B41" t="str">
            <v>Operación de la Jurisdicción Sanitaria VIII San Francisco del Rincón</v>
          </cell>
        </row>
        <row r="42">
          <cell r="A42" t="str">
            <v>P2891</v>
          </cell>
          <cell r="B42" t="str">
            <v>Gestión en el proceso de capacitación para fortalecer la formación de los prestadores de servicios de salud de la Jurisdicción Sanitaria VIII San Francisco del Rincón</v>
          </cell>
        </row>
        <row r="43">
          <cell r="A43" t="str">
            <v>P1115</v>
          </cell>
          <cell r="B43" t="str">
            <v>Operación del Primer Nivel de Atención en la Unidad Médica Municipio Guanajuato</v>
          </cell>
        </row>
        <row r="44">
          <cell r="A44" t="str">
            <v>P2919</v>
          </cell>
          <cell r="B44" t="str">
            <v>Operación de los servicios de salud a la comunidad de la Unidad Médica Municipio Dolores Hidalgo</v>
          </cell>
        </row>
        <row r="45">
          <cell r="A45" t="str">
            <v>P1117</v>
          </cell>
          <cell r="B45" t="str">
            <v>Operación del Primer Nivel de Atención en la Unidad Médica Municipio Dolores Hidalgo</v>
          </cell>
        </row>
        <row r="46">
          <cell r="A46" t="str">
            <v>P2920</v>
          </cell>
          <cell r="B46" t="str">
            <v>Operación de los servicios de salud a la comunidad de la Unidad Médica Municipio San Diego de la Unión</v>
          </cell>
        </row>
        <row r="47">
          <cell r="A47" t="str">
            <v>P1119</v>
          </cell>
          <cell r="B47" t="str">
            <v>Operación del Primer Nivel de Atención en la Unidad Médica Municipio San Diego de la Unión</v>
          </cell>
        </row>
        <row r="48">
          <cell r="A48" t="str">
            <v>P2921</v>
          </cell>
          <cell r="B48" t="str">
            <v>Operación de los servicios de salud a la comunidad de la Unidad Médica Municipio San Felipe</v>
          </cell>
        </row>
        <row r="49">
          <cell r="A49" t="str">
            <v>P1121</v>
          </cell>
          <cell r="B49" t="str">
            <v>Operación del Primer Nivel de Atención en la Unidad Médica Municipio San Felipe</v>
          </cell>
        </row>
        <row r="50">
          <cell r="A50" t="str">
            <v>P2922</v>
          </cell>
          <cell r="B50" t="str">
            <v>Operación de los servicios de salud a la comunidad de la Unidad Médica Municipio Ocampo</v>
          </cell>
        </row>
        <row r="51">
          <cell r="A51" t="str">
            <v>P1123</v>
          </cell>
          <cell r="B51" t="str">
            <v>Operación del Primer Nivel de Atención en la Unidad Médica Municipio Ocampo</v>
          </cell>
        </row>
        <row r="52">
          <cell r="A52" t="str">
            <v>P2923</v>
          </cell>
          <cell r="B52" t="str">
            <v>Operación de los servicios de salud a la comunidad de la Unidad Médica Municipio San Miguel de Allende</v>
          </cell>
        </row>
        <row r="53">
          <cell r="A53" t="str">
            <v>P1125</v>
          </cell>
          <cell r="B53" t="str">
            <v>Operación del Primer Nivel de Atención en la Unidad Médica Municipio San Miguel de Allende</v>
          </cell>
        </row>
        <row r="54">
          <cell r="A54" t="str">
            <v>P2924</v>
          </cell>
          <cell r="B54" t="str">
            <v>Operación de los servicios de salud a la comunidad de la Unidad Médica Municipio Dr. Mora</v>
          </cell>
        </row>
        <row r="55">
          <cell r="A55" t="str">
            <v>P1127</v>
          </cell>
          <cell r="B55" t="str">
            <v>Operación del Primer Nivel de Atención en la Unidad Médica Municipio Dr. Mora</v>
          </cell>
        </row>
        <row r="56">
          <cell r="A56" t="str">
            <v>P2925</v>
          </cell>
          <cell r="B56" t="str">
            <v>Operación de los servicios de salud a la comunidad de la Unidad Médica Municipio San José Iturbide</v>
          </cell>
        </row>
        <row r="57">
          <cell r="A57" t="str">
            <v>P1129</v>
          </cell>
          <cell r="B57" t="str">
            <v>Operación del Primer Nivel de Atención en la Unidad Médica Municipio San José Iturbide</v>
          </cell>
        </row>
        <row r="58">
          <cell r="A58" t="str">
            <v>P2926</v>
          </cell>
          <cell r="B58" t="str">
            <v>Operación de los servicios de salud a la comunidad de la Unidad Médica Municipio San Luis de La Paz</v>
          </cell>
        </row>
        <row r="59">
          <cell r="A59" t="str">
            <v>P1131</v>
          </cell>
          <cell r="B59" t="str">
            <v>Operación del Primer Nivel de Atención en la Unidad Médica Municipio San Luis de La Paz</v>
          </cell>
        </row>
        <row r="60">
          <cell r="A60" t="str">
            <v>P2927</v>
          </cell>
          <cell r="B60" t="str">
            <v>Operación de los servicios de salud a la comunidad de la Unidad Médica Municipio Victoria</v>
          </cell>
        </row>
        <row r="61">
          <cell r="A61" t="str">
            <v>P1133</v>
          </cell>
          <cell r="B61" t="str">
            <v>Operación del Primer Nivel de Atención en la Unidad Médica Municipio Victoria</v>
          </cell>
        </row>
        <row r="62">
          <cell r="A62" t="str">
            <v>P2964</v>
          </cell>
          <cell r="B62" t="str">
            <v>Operación de los servicios de salud a la comunidad de la Unidad Médica Municipio Santa Catarina</v>
          </cell>
        </row>
        <row r="63">
          <cell r="A63" t="str">
            <v>P2151</v>
          </cell>
          <cell r="B63" t="str">
            <v>Operación del Primer Nivel de Atención en la Unidad Médica Municipio Santa Catarina</v>
          </cell>
        </row>
        <row r="64">
          <cell r="A64" t="str">
            <v>P2928</v>
          </cell>
          <cell r="B64" t="str">
            <v>Operación de los servicios de salud a la comunidad de la Unidad Médica Municipio Tierra Blanca</v>
          </cell>
        </row>
        <row r="65">
          <cell r="A65" t="str">
            <v>P1137</v>
          </cell>
          <cell r="B65" t="str">
            <v>Operación del Primer Nivel de Atención en la Unidad Médica Municipio Tierra Blanca</v>
          </cell>
        </row>
        <row r="66">
          <cell r="A66" t="str">
            <v>P2929</v>
          </cell>
          <cell r="B66" t="str">
            <v>Operación de los servicios de salud a la comunidad de la Unidad Médica Municipio Atarjea</v>
          </cell>
        </row>
        <row r="67">
          <cell r="A67" t="str">
            <v>P1139</v>
          </cell>
          <cell r="B67" t="str">
            <v>Operación del Primer Nivel de Atención en la Unidad Médica Municipio Atarjea</v>
          </cell>
        </row>
        <row r="68">
          <cell r="A68" t="str">
            <v>P2930</v>
          </cell>
          <cell r="B68" t="str">
            <v>Operación de los servicios de salud a la comunidad de la Unidad Médica Municipio Xichú</v>
          </cell>
        </row>
        <row r="69">
          <cell r="A69" t="str">
            <v>P1141</v>
          </cell>
          <cell r="B69" t="str">
            <v>Operación del Primer Nivel de Atención en la Unidad Médica Municipio Xichú</v>
          </cell>
        </row>
        <row r="70">
          <cell r="A70" t="str">
            <v>P2931</v>
          </cell>
          <cell r="B70" t="str">
            <v>Operación de los servicios de salud a la comunidad de la Unidad Médica Municipio Celaya</v>
          </cell>
        </row>
        <row r="71">
          <cell r="A71" t="str">
            <v>P1143</v>
          </cell>
          <cell r="B71" t="str">
            <v>Operación del Primer Nivel de Atención en la Unidad Médica Municipio Celaya</v>
          </cell>
        </row>
        <row r="72">
          <cell r="A72" t="str">
            <v>P2932</v>
          </cell>
          <cell r="B72" t="str">
            <v>Operación de los servicios de salud a la comunidad de la Unidad Médica Municipio Santa Cruz de Juventino Rosas</v>
          </cell>
        </row>
        <row r="73">
          <cell r="A73" t="str">
            <v>P1145</v>
          </cell>
          <cell r="B73" t="str">
            <v>Operación del Primer Nivel de Atención en la Unidad Médica Municipio Santa Cruz de Juventino Rosas</v>
          </cell>
        </row>
        <row r="74">
          <cell r="A74" t="str">
            <v>P2933</v>
          </cell>
          <cell r="B74" t="str">
            <v>Operación de los servicios de salud a la comunidad de la Unidad Médica Municipio Cortazar</v>
          </cell>
        </row>
        <row r="75">
          <cell r="A75" t="str">
            <v>P1147</v>
          </cell>
          <cell r="B75" t="str">
            <v>Operación del Primer Nivel de Atención en la Unidad Médica Municipio Cortazar</v>
          </cell>
        </row>
        <row r="76">
          <cell r="A76" t="str">
            <v>P2934</v>
          </cell>
          <cell r="B76" t="str">
            <v>Operación de los servicios de salud a la comunidad de la Unidad Médica Municipio Tarimoro</v>
          </cell>
        </row>
        <row r="77">
          <cell r="A77" t="str">
            <v>P1149</v>
          </cell>
          <cell r="B77" t="str">
            <v>Operación del Primer Nivel de Atención en la Unidad Médica Municipio de Tarimoro</v>
          </cell>
        </row>
        <row r="78">
          <cell r="A78" t="str">
            <v>P2935</v>
          </cell>
          <cell r="B78" t="str">
            <v>Operación de los servicios de salud a la comunidad de la Unidad Médica Municipio Comonfort</v>
          </cell>
        </row>
        <row r="79">
          <cell r="A79" t="str">
            <v>P1151</v>
          </cell>
          <cell r="B79" t="str">
            <v>Operación del Primer Nivel de Atención en la Unidad Médica Municipio Comonfort</v>
          </cell>
        </row>
        <row r="80">
          <cell r="A80" t="str">
            <v>P2936</v>
          </cell>
          <cell r="B80" t="str">
            <v>Operación de los servicios de salud a la comunidad de la Unidad Médica Municipio Villagrán</v>
          </cell>
        </row>
        <row r="81">
          <cell r="A81" t="str">
            <v>P1153</v>
          </cell>
          <cell r="B81" t="str">
            <v>Operación del Primer Nivel de Atención en la Unidad Médica Municipio Villagrán</v>
          </cell>
        </row>
        <row r="82">
          <cell r="A82" t="str">
            <v>P2937</v>
          </cell>
          <cell r="B82" t="str">
            <v>Operación de los servicios de salud a la comunidad de la Unidad Médica Municipio Apaseo El Alto</v>
          </cell>
        </row>
        <row r="83">
          <cell r="A83" t="str">
            <v>P1155</v>
          </cell>
          <cell r="B83" t="str">
            <v>Operación del Primer Nivel de Atención en la Unidad Médica Municipio Apaseo El Alto</v>
          </cell>
        </row>
        <row r="84">
          <cell r="A84" t="str">
            <v>P2938</v>
          </cell>
          <cell r="B84" t="str">
            <v>Operación de los servicios de salud a la comunidad de la Unidad Médica Municipio Apaseo el Grande</v>
          </cell>
        </row>
        <row r="85">
          <cell r="A85" t="str">
            <v>P1157</v>
          </cell>
          <cell r="B85" t="str">
            <v>Operación del Primer Nivel de Atención en la Unidad Médica Municipio Apaseo el Grande</v>
          </cell>
        </row>
        <row r="86">
          <cell r="A86" t="str">
            <v>P2939</v>
          </cell>
          <cell r="B86" t="str">
            <v>Operación de los servicios de salud a la comunidad de la Unidad Médica Municipio Acámbaro</v>
          </cell>
        </row>
        <row r="87">
          <cell r="A87" t="str">
            <v>P1159</v>
          </cell>
          <cell r="B87" t="str">
            <v>Operación del Primer Nivel de Atención en la Unidad Médica Municipio Acámbaro</v>
          </cell>
        </row>
        <row r="88">
          <cell r="A88" t="str">
            <v>P2940</v>
          </cell>
          <cell r="B88" t="str">
            <v>Operación de los servicios de salud a la comunidad de la Unidad Médica Municipio Salvatierra</v>
          </cell>
        </row>
        <row r="89">
          <cell r="A89" t="str">
            <v>P1161</v>
          </cell>
          <cell r="B89" t="str">
            <v>Operación del Primer Nivel de Atención en la Unidad Médica Municipio Salvatierra</v>
          </cell>
        </row>
        <row r="90">
          <cell r="A90" t="str">
            <v>P2941</v>
          </cell>
          <cell r="B90" t="str">
            <v>Operación de los servicios de salud a la comunidad de la Unidad Médica Municipio Coroneo</v>
          </cell>
        </row>
        <row r="91">
          <cell r="A91" t="str">
            <v>P1163</v>
          </cell>
          <cell r="B91" t="str">
            <v>Operación del Primer Nivel de Atención en la Unidad Médica Municipio Coroneo</v>
          </cell>
        </row>
        <row r="92">
          <cell r="A92" t="str">
            <v>P2942</v>
          </cell>
          <cell r="B92" t="str">
            <v>Operación de los servicios de salud a la comunidad de la Unidad Médica Municipio Santiago Maravatío</v>
          </cell>
        </row>
        <row r="93">
          <cell r="A93" t="str">
            <v>P1165</v>
          </cell>
          <cell r="B93" t="str">
            <v>Operación del Primer Nivel de Atención en la Unidad Médica Municipio Santiago Maravatío</v>
          </cell>
        </row>
        <row r="94">
          <cell r="A94" t="str">
            <v>P2943</v>
          </cell>
          <cell r="B94" t="str">
            <v>Operación de los servicios de salud a la comunidad de la Unidad Médica Municipio Tarandacuao</v>
          </cell>
        </row>
        <row r="95">
          <cell r="A95" t="str">
            <v>P1167</v>
          </cell>
          <cell r="B95" t="str">
            <v>Operación del Primer Nivel de Atención en la Unidad Médica Municipio Tarandacuao</v>
          </cell>
        </row>
        <row r="96">
          <cell r="A96" t="str">
            <v>P2944</v>
          </cell>
          <cell r="B96" t="str">
            <v>Operación de los servicios de salud a la comunidad de la Unidad Médica Municipio Jerécuaro</v>
          </cell>
        </row>
        <row r="97">
          <cell r="A97" t="str">
            <v>P1169</v>
          </cell>
          <cell r="B97" t="str">
            <v>Operación del Primer Nivel de Atención en la Unidad Médica Municipio Jerécuaro</v>
          </cell>
        </row>
        <row r="98">
          <cell r="A98" t="str">
            <v>P2945</v>
          </cell>
          <cell r="B98" t="str">
            <v>Operación de los servicios de salud a la comunidad de la Unidad Médica Municipio Salamanca</v>
          </cell>
        </row>
        <row r="99">
          <cell r="A99" t="str">
            <v>P1171</v>
          </cell>
          <cell r="B99" t="str">
            <v>Operación del Primer Nivel de Atención en la Unidad Médica Municipio Salamanca</v>
          </cell>
        </row>
        <row r="100">
          <cell r="A100" t="str">
            <v>P2946</v>
          </cell>
          <cell r="B100" t="str">
            <v>Operación de los servicios de salud a la comunidad de la Unidad Médica Municipio Valle de Santiago</v>
          </cell>
        </row>
        <row r="101">
          <cell r="A101" t="str">
            <v>P1173</v>
          </cell>
          <cell r="B101" t="str">
            <v>Operación del Primer Nivel de Atención en la Unidad Médica Municipio Valle de Santiago</v>
          </cell>
        </row>
        <row r="102">
          <cell r="A102" t="str">
            <v>P2965</v>
          </cell>
          <cell r="B102" t="str">
            <v>Operación de los servicios de salud a la comunidad de la Unidad Médica Municipio Jaral del Progreso</v>
          </cell>
        </row>
        <row r="103">
          <cell r="A103" t="str">
            <v>P2778</v>
          </cell>
          <cell r="B103" t="str">
            <v>Operación del Primer Nivel de Atención en la Unidad Médica Municipio Jaral del Progreso</v>
          </cell>
        </row>
        <row r="104">
          <cell r="A104" t="str">
            <v>P2947</v>
          </cell>
          <cell r="B104" t="str">
            <v>Operación de los servicios de salud a la comunidad de la Unidad Médica Municipio Yuriria</v>
          </cell>
        </row>
        <row r="105">
          <cell r="A105" t="str">
            <v>P1177</v>
          </cell>
          <cell r="B105" t="str">
            <v>Operación del Primer Nivel de Atención en la Unidad Médica Municipio Yuriria</v>
          </cell>
        </row>
        <row r="106">
          <cell r="A106" t="str">
            <v>P2948</v>
          </cell>
          <cell r="B106" t="str">
            <v>Operación de los servicios de salud a la comunidad de la Unidad Médica Municipio Uriangato</v>
          </cell>
        </row>
        <row r="107">
          <cell r="A107" t="str">
            <v>P1179</v>
          </cell>
          <cell r="B107" t="str">
            <v>Operación del Primer Nivel de Atención en la Unidad Médica Municipio Uriangato</v>
          </cell>
        </row>
        <row r="108">
          <cell r="A108" t="str">
            <v>P2949</v>
          </cell>
          <cell r="B108" t="str">
            <v>Operación de los servicios de salud a la comunidad de la Unidad Médica Municipio Moroleón</v>
          </cell>
        </row>
        <row r="109">
          <cell r="A109" t="str">
            <v>P1181</v>
          </cell>
          <cell r="B109" t="str">
            <v>Operación del Primer Nivel de Atención en la Unidad Médica Municipio Moroleón</v>
          </cell>
        </row>
        <row r="110">
          <cell r="A110" t="str">
            <v>P2950</v>
          </cell>
          <cell r="B110" t="str">
            <v>Operación de los servicios de salud a la comunidad de la Unidad Médica Municipio Irapuato</v>
          </cell>
        </row>
        <row r="111">
          <cell r="A111" t="str">
            <v>P1183</v>
          </cell>
          <cell r="B111" t="str">
            <v>Operación del Primer Nivel de Atención en la Unidad Médica Municipio Irapuato</v>
          </cell>
        </row>
        <row r="112">
          <cell r="A112" t="str">
            <v>P2951</v>
          </cell>
          <cell r="B112" t="str">
            <v>Operación de los servicios de salud a la comunidad de la Unidad Médica Municipio Abasolo</v>
          </cell>
        </row>
        <row r="113">
          <cell r="A113" t="str">
            <v>P1185</v>
          </cell>
          <cell r="B113" t="str">
            <v>Operación del Primer Nivel de Atención en la Unidad Médica Municipio Abasolo</v>
          </cell>
        </row>
        <row r="114">
          <cell r="A114" t="str">
            <v>P2952</v>
          </cell>
          <cell r="B114" t="str">
            <v>Operación de los servicios de salud a la comunidad de la Unidad Médica Municipio Cuerámaro</v>
          </cell>
        </row>
        <row r="115">
          <cell r="A115" t="str">
            <v>P1187</v>
          </cell>
          <cell r="B115" t="str">
            <v>Operación del Primer Nivel de Atención en la Unidad Médica Municipio Cuerámaro</v>
          </cell>
        </row>
        <row r="116">
          <cell r="A116" t="str">
            <v>P2953</v>
          </cell>
          <cell r="B116" t="str">
            <v>Operación de los servicios de salud a la comunidad de la Unidad Médica Municipio Huanímaro</v>
          </cell>
        </row>
        <row r="117">
          <cell r="A117" t="str">
            <v>P1189</v>
          </cell>
          <cell r="B117" t="str">
            <v>Operación del Primer Nivel de Atención en la Unidad Médica Municipio Huanímaro</v>
          </cell>
        </row>
        <row r="118">
          <cell r="A118" t="str">
            <v>P2954</v>
          </cell>
          <cell r="B118" t="str">
            <v>Operación de los servicios de salud a la comunidad de la Unidad Médica Municipio Pueblo Nuevo</v>
          </cell>
        </row>
        <row r="119">
          <cell r="A119" t="str">
            <v>P1191</v>
          </cell>
          <cell r="B119" t="str">
            <v>Operación del Primer Nivel de Atención en la Unidad Médica Municipio Pueblo Nuevo</v>
          </cell>
        </row>
        <row r="120">
          <cell r="A120" t="str">
            <v>P2955</v>
          </cell>
          <cell r="B120" t="str">
            <v>Operación de los servicios de salud a la comunidad de la Unidad Médica Municipio Pénjamo</v>
          </cell>
        </row>
        <row r="121">
          <cell r="A121" t="str">
            <v>P1193</v>
          </cell>
          <cell r="B121" t="str">
            <v>Operación del Primer Nivel de Atención en la Unidad Médica Municipio Pénjamo</v>
          </cell>
        </row>
        <row r="122">
          <cell r="A122" t="str">
            <v>P2956</v>
          </cell>
          <cell r="B122" t="str">
            <v>Operación de los servicios de salud a la comunidad de la Unidad Médica Municipio León</v>
          </cell>
        </row>
        <row r="123">
          <cell r="A123" t="str">
            <v>P1195</v>
          </cell>
          <cell r="B123" t="str">
            <v>Operación del Primer Nivel de Atención en la Unidad Médica Municipio León</v>
          </cell>
        </row>
        <row r="124">
          <cell r="A124" t="str">
            <v>P2957</v>
          </cell>
          <cell r="B124" t="str">
            <v>Operación de los servicios de salud a la comunidad de la Unidad Médica Municipio Silao</v>
          </cell>
        </row>
        <row r="125">
          <cell r="A125" t="str">
            <v>P1197</v>
          </cell>
          <cell r="B125" t="str">
            <v>Operación del Primer Nivel de Atención en la Unidad Médica Municipio Silao</v>
          </cell>
        </row>
        <row r="126">
          <cell r="A126" t="str">
            <v>P2958</v>
          </cell>
          <cell r="B126" t="str">
            <v>Operación de los servicios de salud a la comunidad de la Unidad Médica Municipio Romita</v>
          </cell>
        </row>
        <row r="127">
          <cell r="A127" t="str">
            <v>P1199</v>
          </cell>
          <cell r="B127" t="str">
            <v>Operación del Primer Nivel de Atención en la Unidad Médica Municipio Romita</v>
          </cell>
        </row>
        <row r="128">
          <cell r="A128" t="str">
            <v>P2959</v>
          </cell>
          <cell r="B128" t="str">
            <v>Operación de los servicios de salud a la comunidad de la Unidad Médica Municipio San Francisco del Rincón</v>
          </cell>
        </row>
        <row r="129">
          <cell r="A129" t="str">
            <v>P1201</v>
          </cell>
          <cell r="B129" t="str">
            <v>Operación del Primer Nivel de Atención en la Unidad Médica Municipio San Francisco del Rincón</v>
          </cell>
        </row>
        <row r="130">
          <cell r="A130" t="str">
            <v>P2960</v>
          </cell>
          <cell r="B130" t="str">
            <v>Operación de los servicios de salud a la comunidad de la Unidad Médica Municipio Purísima del Rincón</v>
          </cell>
        </row>
        <row r="131">
          <cell r="A131" t="str">
            <v>P1203</v>
          </cell>
          <cell r="B131" t="str">
            <v>Operación del Primer Nivel de Atención en la Unidad Médica Municipio Purísima del Rincón</v>
          </cell>
        </row>
        <row r="132">
          <cell r="A132" t="str">
            <v>P2961</v>
          </cell>
          <cell r="B132" t="str">
            <v>Operación de los servicios de salud a la comunidad de la Unidad Médica Municipio Cd  Manuel Doblado</v>
          </cell>
        </row>
        <row r="133">
          <cell r="A133" t="str">
            <v>P1205</v>
          </cell>
          <cell r="B133" t="str">
            <v>Operación del Primer Nivel de Atención en la Unidad Médica Municipio Cd  Manuel Doblado</v>
          </cell>
        </row>
        <row r="134">
          <cell r="A134" t="str">
            <v>P1207</v>
          </cell>
          <cell r="B134" t="str">
            <v>Hospitalización y valoración de pacientes en el Hospital General Acámbaro</v>
          </cell>
        </row>
        <row r="135">
          <cell r="A135" t="str">
            <v>P1244</v>
          </cell>
          <cell r="B135" t="str">
            <v>Hospitalización y valoración de pacientes en el Hospital General San Miguel Allende</v>
          </cell>
        </row>
        <row r="136">
          <cell r="A136" t="str">
            <v>P1210</v>
          </cell>
          <cell r="B136" t="str">
            <v>Hospitalización y valoración de pacientes en el Hospital General Celaya</v>
          </cell>
        </row>
        <row r="137">
          <cell r="A137" t="str">
            <v>P1219</v>
          </cell>
          <cell r="B137" t="str">
            <v>Hospitalización y valoración de pacientes en el Hospital General Dolores Hidalgo</v>
          </cell>
        </row>
        <row r="138">
          <cell r="A138" t="str">
            <v>P1222</v>
          </cell>
          <cell r="B138" t="str">
            <v>Hospitalización y valoración de pacientes en el Hospital General Guanajuato</v>
          </cell>
        </row>
        <row r="139">
          <cell r="A139" t="str">
            <v>P1225</v>
          </cell>
          <cell r="B139" t="str">
            <v>Hospitalización y valoración de pacientes en el Hospital General Irapuato</v>
          </cell>
        </row>
        <row r="140">
          <cell r="A140" t="str">
            <v>P1228</v>
          </cell>
          <cell r="B140" t="str">
            <v>Hospitalización y valoración de pacientes en el Hospital General León</v>
          </cell>
        </row>
        <row r="141">
          <cell r="A141" t="str">
            <v>P1234</v>
          </cell>
          <cell r="B141" t="str">
            <v>Hospitalización y valoración de pacientes en el Hospital General Salamanca</v>
          </cell>
        </row>
        <row r="142">
          <cell r="A142" t="str">
            <v>P1237</v>
          </cell>
          <cell r="B142" t="str">
            <v>Hospitalización y valoración de pacientes en el Hospital General Salvatierra</v>
          </cell>
        </row>
        <row r="143">
          <cell r="A143" t="str">
            <v>P1248</v>
          </cell>
          <cell r="B143" t="str">
            <v>Hospitalización y valoración de pacientes en el Hospital General Uriangato</v>
          </cell>
        </row>
        <row r="144">
          <cell r="A144" t="str">
            <v>P1316</v>
          </cell>
          <cell r="B144" t="str">
            <v>Hospitalización y valoración de pacientes en el Hospital de Especialidades Materno Infantil de León</v>
          </cell>
        </row>
        <row r="145">
          <cell r="A145" t="str">
            <v>P1324</v>
          </cell>
          <cell r="B145" t="str">
            <v>Atención de pacientes en el Centro de Atención Integral a la Salud Mental de León</v>
          </cell>
        </row>
        <row r="146">
          <cell r="A146" t="str">
            <v>P1231</v>
          </cell>
          <cell r="B146" t="str">
            <v>Hospitalización y valoración de pacientes en el Hospital General Pénjamo</v>
          </cell>
        </row>
        <row r="147">
          <cell r="A147" t="str">
            <v>P1240</v>
          </cell>
          <cell r="B147" t="str">
            <v>Hospitalización y valoración de pacientes en el Hospital General San Luis de La Paz</v>
          </cell>
        </row>
        <row r="148">
          <cell r="A148" t="str">
            <v>G1120</v>
          </cell>
          <cell r="B148" t="str">
            <v>Administración de enlaces con instituciones de los Sectores Públicos y Privados</v>
          </cell>
        </row>
        <row r="149">
          <cell r="A149" t="str">
            <v>P1299</v>
          </cell>
          <cell r="B149" t="str">
            <v>Hospitalización y valoración de pacientes en el Hospital Comunitario San Felipe</v>
          </cell>
        </row>
        <row r="150">
          <cell r="A150" t="str">
            <v>P1294</v>
          </cell>
          <cell r="B150" t="str">
            <v>Hospitalización y valoración de pacientes en el Hospital Comunitario San Francisco del Rincón</v>
          </cell>
        </row>
        <row r="151">
          <cell r="A151" t="str">
            <v>P1310</v>
          </cell>
          <cell r="B151" t="str">
            <v>Hospitalización y valoración de pacientes en el Hospital Comunitario Romita</v>
          </cell>
        </row>
        <row r="152">
          <cell r="A152" t="str">
            <v>P1270</v>
          </cell>
          <cell r="B152" t="str">
            <v>Hospitalización y valoración de pacientes en el Hospital Comunitario Comonfort</v>
          </cell>
        </row>
        <row r="153">
          <cell r="A153" t="str">
            <v>P1263</v>
          </cell>
          <cell r="B153" t="str">
            <v>Hospitalización y valoración de pacientes en el Hospital Comunitario Apaseo El Grande</v>
          </cell>
        </row>
        <row r="154">
          <cell r="A154" t="str">
            <v>P1295</v>
          </cell>
          <cell r="B154" t="str">
            <v>Hospitalización y valoración de pacientes en el Hospital Comunitario Jerécuaro</v>
          </cell>
        </row>
        <row r="155">
          <cell r="A155" t="str">
            <v>P1213</v>
          </cell>
          <cell r="B155" t="str">
            <v>Hospitalización y valoración de pacientes en el Hospital General de San José Iturbide</v>
          </cell>
        </row>
        <row r="156">
          <cell r="A156" t="str">
            <v>P1216</v>
          </cell>
          <cell r="B156" t="str">
            <v>Hospitalización y valoración de pacientes en el Hospital General de Silao</v>
          </cell>
        </row>
        <row r="157">
          <cell r="A157" t="str">
            <v>P1253</v>
          </cell>
          <cell r="B157" t="str">
            <v>Hospitalización y valoración de pacientes en el Hospital General Valle de Santiago</v>
          </cell>
        </row>
        <row r="158">
          <cell r="A158" t="str">
            <v>P2140</v>
          </cell>
          <cell r="B158" t="str">
            <v>Hospitalización y valoración de pacientes en el Hospital Comunitario Abasolo</v>
          </cell>
        </row>
        <row r="159">
          <cell r="A159" t="str">
            <v>P1251</v>
          </cell>
          <cell r="B159" t="str">
            <v>Hospitalización y valoración de pacientes en el Hospital Comunitario Apaseo El Alto</v>
          </cell>
        </row>
        <row r="160">
          <cell r="A160" t="str">
            <v>P1302</v>
          </cell>
          <cell r="B160" t="str">
            <v>Hospitalización y valoración de pacientes en el Hospital Comunitario Manuel Doblado</v>
          </cell>
        </row>
        <row r="161">
          <cell r="A161" t="str">
            <v>P1289</v>
          </cell>
          <cell r="B161" t="str">
            <v>Hospitalización y valoración de pacientes en el Hospital Comunitario Santa Cruz de Juventino Rosas</v>
          </cell>
        </row>
        <row r="162">
          <cell r="A162" t="str">
            <v>P1274</v>
          </cell>
          <cell r="B162" t="str">
            <v>Hospitalización y valoración de pacientes en el Hospital Comunitario Cortazar</v>
          </cell>
        </row>
        <row r="163">
          <cell r="A163" t="str">
            <v>P1284</v>
          </cell>
          <cell r="B163" t="str">
            <v>Hospitalización y valoración de pacientes en el Hospital Comunitario Tarimoro</v>
          </cell>
        </row>
        <row r="164">
          <cell r="A164" t="str">
            <v>P1278</v>
          </cell>
          <cell r="B164" t="str">
            <v>Hospitalización y valoración de pacientes en el Hospital Comunitario Villagrán</v>
          </cell>
        </row>
        <row r="165">
          <cell r="A165" t="str">
            <v>P1281</v>
          </cell>
          <cell r="B165" t="str">
            <v>Hospitalización y valoración de pacientes en el Hospital Comunitario Huanímaro</v>
          </cell>
        </row>
        <row r="166">
          <cell r="A166" t="str">
            <v>P1288</v>
          </cell>
          <cell r="B166" t="str">
            <v>Hospitalización y valoración de pacientes en el Hospital Comunitario Jaral del Progreso</v>
          </cell>
        </row>
        <row r="167">
          <cell r="A167" t="str">
            <v>P1308</v>
          </cell>
          <cell r="B167" t="str">
            <v>Hospitalización y valoración de pacientes en el Hospital Comunitario Moroleón</v>
          </cell>
        </row>
        <row r="168">
          <cell r="A168" t="str">
            <v>P1273</v>
          </cell>
          <cell r="B168" t="str">
            <v>Hospitalización y valoración de pacientes en el Hospital Comunitario Yuriria</v>
          </cell>
        </row>
        <row r="169">
          <cell r="A169" t="str">
            <v>P1305</v>
          </cell>
          <cell r="B169" t="str">
            <v>Hospitalización y valoración de pacientes en el Hospital Comunitario San Diego de la Unión</v>
          </cell>
        </row>
        <row r="170">
          <cell r="A170" t="str">
            <v>P1265</v>
          </cell>
          <cell r="B170" t="str">
            <v>Hospitalización y valoración de pacientes en el Hospital Materno San Luis de la Paz</v>
          </cell>
        </row>
        <row r="171">
          <cell r="A171" t="str">
            <v>P1256</v>
          </cell>
          <cell r="B171" t="str">
            <v>Hospitalización y valoración de pacientes en el Hospital Materno de Celaya</v>
          </cell>
        </row>
        <row r="172">
          <cell r="A172" t="str">
            <v>P1321</v>
          </cell>
          <cell r="B172" t="str">
            <v>Hospitalización y valoración de pacientes en el Hospital de Especialidades Pediátrico de León</v>
          </cell>
        </row>
        <row r="173">
          <cell r="A173" t="str">
            <v>P1260</v>
          </cell>
          <cell r="B173" t="str">
            <v>Hospitalización y valoración de pacientes en el Hospital Materno Infantil de Irapuato</v>
          </cell>
        </row>
        <row r="174">
          <cell r="A174" t="str">
            <v>P2800</v>
          </cell>
          <cell r="B174" t="str">
            <v>Hospitalización y valoración de pacientes en el Hospital de los Pueblos del Rincón</v>
          </cell>
        </row>
        <row r="175">
          <cell r="A175" t="str">
            <v>P2883</v>
          </cell>
          <cell r="B175" t="str">
            <v>Hospitalización y valoración de pacientes en el Hospital Comunitario las Joyas</v>
          </cell>
        </row>
        <row r="176">
          <cell r="A176" t="str">
            <v>P1109</v>
          </cell>
          <cell r="B176" t="str">
            <v>Operación del Laboratorio Estatal de Salud Pública para colaborar en la vigilancia epidemiológica y sanitaria</v>
          </cell>
        </row>
        <row r="177">
          <cell r="A177" t="str">
            <v>P2776</v>
          </cell>
          <cell r="B177" t="str">
            <v>Operación del Laboratorio Estatal de Salud Pública en materia de capacitación e investigación</v>
          </cell>
        </row>
        <row r="178">
          <cell r="A178" t="str">
            <v>P1110</v>
          </cell>
          <cell r="B178" t="str">
            <v>Operación del Centro Estatal de Medicina Transfusional</v>
          </cell>
        </row>
        <row r="179">
          <cell r="A179" t="str">
            <v>P1111</v>
          </cell>
          <cell r="B179" t="str">
            <v>Operación del Sistema de Urgencias del Estado de Guanajuato</v>
          </cell>
        </row>
        <row r="180">
          <cell r="A180" t="str">
            <v>P2350</v>
          </cell>
          <cell r="B180" t="str">
            <v>Operación del Consejo Guanajuatense para la Prevención y Control del VIH/SIDA</v>
          </cell>
        </row>
        <row r="181">
          <cell r="A181" t="str">
            <v>P1113</v>
          </cell>
          <cell r="B181" t="str">
            <v>Operación del Centro Estatal de Trasplantes</v>
          </cell>
        </row>
        <row r="182">
          <cell r="A182" t="str">
            <v>Q1241</v>
          </cell>
          <cell r="B182" t="str">
            <v>Cuidando mi trasplante</v>
          </cell>
        </row>
        <row r="183">
          <cell r="A183" t="str">
            <v>P1327</v>
          </cell>
          <cell r="B183" t="str">
            <v>Hospitalización y valoración de pacientes en el Centro Estatal de Cuidados Críticos, Salamanca</v>
          </cell>
        </row>
        <row r="184">
          <cell r="A184" t="str">
            <v>P1330</v>
          </cell>
          <cell r="B184" t="str">
            <v>Valoración de pacientes en el Centro Estatal de Atención Integral en Adicciones de León</v>
          </cell>
        </row>
        <row r="185">
          <cell r="A185" t="str">
            <v>P2779.0001</v>
          </cell>
          <cell r="B185" t="str">
            <v>Adicciones</v>
          </cell>
        </row>
        <row r="186">
          <cell r="A186" t="str">
            <v>P2779.0002</v>
          </cell>
          <cell r="B186" t="str">
            <v>Atención a la Adolescencia</v>
          </cell>
        </row>
        <row r="187">
          <cell r="A187" t="str">
            <v>P2779.0003</v>
          </cell>
          <cell r="B187" t="str">
            <v>Atención a la Infancia</v>
          </cell>
        </row>
        <row r="188">
          <cell r="A188" t="str">
            <v>P2779.0004</v>
          </cell>
          <cell r="B188" t="str">
            <v>Cáncer de la mujer</v>
          </cell>
        </row>
        <row r="189">
          <cell r="A189" t="str">
            <v>P2779.0006</v>
          </cell>
          <cell r="B189" t="str">
            <v>Cólera</v>
          </cell>
        </row>
        <row r="190">
          <cell r="A190" t="str">
            <v>P2779.0007</v>
          </cell>
          <cell r="B190" t="str">
            <v>Comunidades</v>
          </cell>
        </row>
        <row r="191">
          <cell r="A191" t="str">
            <v>P2779.0009</v>
          </cell>
          <cell r="B191" t="str">
            <v>Dengue</v>
          </cell>
        </row>
        <row r="192">
          <cell r="A192" t="str">
            <v>P2779.0010</v>
          </cell>
          <cell r="B192" t="str">
            <v>Enfermedades transmitidas por vectores</v>
          </cell>
        </row>
        <row r="193">
          <cell r="A193" t="str">
            <v>P2779.0012</v>
          </cell>
          <cell r="B193" t="str">
            <v>Escuela y salud</v>
          </cell>
        </row>
        <row r="194">
          <cell r="A194" t="str">
            <v>P2779.0013</v>
          </cell>
          <cell r="B194" t="str">
            <v>Igualdad de Género en Salud</v>
          </cell>
        </row>
        <row r="195">
          <cell r="A195" t="str">
            <v>P2779.0017</v>
          </cell>
          <cell r="B195" t="str">
            <v>Planificación Familiar y Anticoncepción</v>
          </cell>
        </row>
        <row r="196">
          <cell r="A196" t="str">
            <v>P2779.0018</v>
          </cell>
          <cell r="B196" t="str">
            <v>Rabia</v>
          </cell>
        </row>
        <row r="197">
          <cell r="A197" t="str">
            <v>P2779.0019</v>
          </cell>
          <cell r="B197" t="str">
            <v>Riesgo Cardiovascular</v>
          </cell>
        </row>
        <row r="198">
          <cell r="A198" t="str">
            <v>P2779.0021</v>
          </cell>
          <cell r="B198" t="str">
            <v>Salud Bucal</v>
          </cell>
        </row>
        <row r="199">
          <cell r="A199" t="str">
            <v>P2779.0022</v>
          </cell>
          <cell r="B199" t="str">
            <v>Salud Materna y Perinatal</v>
          </cell>
        </row>
        <row r="200">
          <cell r="A200" t="str">
            <v>P2779.0023</v>
          </cell>
          <cell r="B200" t="str">
            <v>Salud Mental</v>
          </cell>
        </row>
        <row r="201">
          <cell r="A201" t="str">
            <v>P2779.0024</v>
          </cell>
          <cell r="B201" t="str">
            <v>Salud Sexual y Reproductiva de Adolescentes</v>
          </cell>
        </row>
        <row r="202">
          <cell r="A202" t="str">
            <v>P2779.0026</v>
          </cell>
          <cell r="B202" t="str">
            <v>Seguridad Vial</v>
          </cell>
        </row>
        <row r="203">
          <cell r="A203" t="str">
            <v>P2779.0027</v>
          </cell>
          <cell r="B203" t="str">
            <v>Suicidio</v>
          </cell>
        </row>
        <row r="204">
          <cell r="A204" t="str">
            <v>P2779.0028</v>
          </cell>
          <cell r="B204" t="str">
            <v>Tuberculosis</v>
          </cell>
        </row>
        <row r="205">
          <cell r="A205" t="str">
            <v>P2779.0032</v>
          </cell>
          <cell r="B205" t="str">
            <v>Urgencias y Desastre</v>
          </cell>
        </row>
        <row r="206">
          <cell r="A206" t="str">
            <v>P2779.0034</v>
          </cell>
          <cell r="B206" t="str">
            <v>Vigilancia Epidemiológica</v>
          </cell>
        </row>
        <row r="207">
          <cell r="A207" t="str">
            <v>P2779.0036</v>
          </cell>
          <cell r="B207" t="str">
            <v>VIH/SIDA e ITS</v>
          </cell>
        </row>
        <row r="208">
          <cell r="A208" t="str">
            <v>P2779.0037</v>
          </cell>
          <cell r="B208" t="str">
            <v>Violencia</v>
          </cell>
        </row>
        <row r="209">
          <cell r="A209" t="str">
            <v>P2779.0038</v>
          </cell>
          <cell r="B209" t="str">
            <v>Zoonosis</v>
          </cell>
        </row>
        <row r="210">
          <cell r="A210" t="str">
            <v>P2779.0039</v>
          </cell>
          <cell r="B210" t="str">
            <v>Cáncer Cérvicouterino</v>
          </cell>
        </row>
        <row r="211">
          <cell r="A211" t="str">
            <v>P2779.0040</v>
          </cell>
          <cell r="B211" t="str">
            <v>Cáncer de la Infancia</v>
          </cell>
        </row>
        <row r="212">
          <cell r="A212" t="str">
            <v>P2779.0058</v>
          </cell>
          <cell r="B212" t="str">
            <v>Alimentación y Activación Física</v>
          </cell>
        </row>
        <row r="213">
          <cell r="A213" t="str">
            <v>P2779.0061</v>
          </cell>
          <cell r="B213" t="str">
            <v>Diabetes</v>
          </cell>
        </row>
        <row r="214">
          <cell r="A214" t="str">
            <v>P2779.0081</v>
          </cell>
          <cell r="B214" t="str">
            <v>Atención Primaria a la Salud</v>
          </cell>
        </row>
        <row r="215">
          <cell r="A215" t="str">
            <v>P2779.0084</v>
          </cell>
          <cell r="B215" t="str">
            <v>Lactancia Materna</v>
          </cell>
        </row>
        <row r="216">
          <cell r="A216" t="str">
            <v>P2779.0086</v>
          </cell>
          <cell r="B216" t="str">
            <v>Nutrición y Dietología</v>
          </cell>
        </row>
        <row r="217">
          <cell r="A217" t="str">
            <v>P2780.0004</v>
          </cell>
          <cell r="B217" t="str">
            <v>Cáncer de la mujer</v>
          </cell>
        </row>
        <row r="218">
          <cell r="A218" t="str">
            <v>P2780.0014</v>
          </cell>
          <cell r="B218" t="str">
            <v>Investigación en salud</v>
          </cell>
        </row>
        <row r="219">
          <cell r="A219" t="str">
            <v>P2780.0017</v>
          </cell>
          <cell r="B219" t="str">
            <v>Planificación Familiar y Anticoncepción</v>
          </cell>
        </row>
        <row r="220">
          <cell r="A220" t="str">
            <v>P2780.0022</v>
          </cell>
          <cell r="B220" t="str">
            <v>Salud Materna y Perinatal</v>
          </cell>
        </row>
        <row r="221">
          <cell r="A221" t="str">
            <v>P2780.0024</v>
          </cell>
          <cell r="B221" t="str">
            <v>Salud Sexual y Reproductiva de Adolescentes</v>
          </cell>
        </row>
        <row r="222">
          <cell r="A222" t="str">
            <v>P2780.0025</v>
          </cell>
          <cell r="B222" t="str">
            <v>Segundo Nivel de Atención</v>
          </cell>
        </row>
        <row r="223">
          <cell r="A223" t="str">
            <v>P2780.0033</v>
          </cell>
          <cell r="B223" t="str">
            <v>Vacunación</v>
          </cell>
        </row>
        <row r="224">
          <cell r="A224" t="str">
            <v>P2780.0039</v>
          </cell>
          <cell r="B224" t="str">
            <v>Cáncer Cérvicouterino</v>
          </cell>
        </row>
        <row r="225">
          <cell r="A225" t="str">
            <v>P2780.0079</v>
          </cell>
          <cell r="B225" t="str">
            <v>Atención a la Emergencia Obstétrica</v>
          </cell>
        </row>
        <row r="226">
          <cell r="A226" t="str">
            <v>P2780.0082</v>
          </cell>
          <cell r="B226" t="str">
            <v>Enseñanza</v>
          </cell>
        </row>
        <row r="227">
          <cell r="A227" t="str">
            <v>P2781.0008</v>
          </cell>
          <cell r="B227" t="str">
            <v>Cultura de riesgos sanitarios</v>
          </cell>
        </row>
        <row r="228">
          <cell r="A228" t="str">
            <v>P2781.0020</v>
          </cell>
          <cell r="B228" t="str">
            <v>Riesgos sanitarios</v>
          </cell>
        </row>
        <row r="229">
          <cell r="A229" t="str">
            <v>P2781.0035</v>
          </cell>
          <cell r="B229" t="str">
            <v>Vigilancia Sanitaria</v>
          </cell>
        </row>
        <row r="230">
          <cell r="A230" t="str">
            <v>P2781.0093</v>
          </cell>
          <cell r="B230" t="str">
            <v>Protección contra riesgos sanitarios</v>
          </cell>
        </row>
        <row r="231">
          <cell r="A231" t="str">
            <v>G1115.0089</v>
          </cell>
          <cell r="B231" t="str">
            <v>Sistemas de Información en Salud</v>
          </cell>
        </row>
        <row r="232">
          <cell r="A232" t="str">
            <v>P2969.0025</v>
          </cell>
          <cell r="B232" t="str">
            <v>Segundo Nivel de Atención</v>
          </cell>
        </row>
        <row r="233">
          <cell r="A233" t="str">
            <v>P2969.0087</v>
          </cell>
          <cell r="B233" t="str">
            <v>Primer Nivel Atención</v>
          </cell>
        </row>
        <row r="234">
          <cell r="A234" t="str">
            <v>P2969.0098</v>
          </cell>
          <cell r="B234" t="str">
            <v>Tercer Nivel de Atención (Especialidad)</v>
          </cell>
        </row>
        <row r="235">
          <cell r="A235" t="str">
            <v>P2970.0083</v>
          </cell>
          <cell r="B235" t="str">
            <v>Jurisdicciones</v>
          </cell>
        </row>
        <row r="236">
          <cell r="A236" t="str">
            <v>P1086.0001</v>
          </cell>
          <cell r="B236" t="str">
            <v>Adicciones</v>
          </cell>
        </row>
        <row r="237">
          <cell r="A237" t="str">
            <v>P1086.0003</v>
          </cell>
          <cell r="B237" t="str">
            <v>Atención a la Infancia</v>
          </cell>
        </row>
        <row r="238">
          <cell r="A238" t="str">
            <v>P1086.0007</v>
          </cell>
          <cell r="B238" t="str">
            <v>Comunidades</v>
          </cell>
        </row>
        <row r="239">
          <cell r="A239" t="str">
            <v>P1086.0010</v>
          </cell>
          <cell r="B239" t="str">
            <v>Enfermedades transmitidas por vectores</v>
          </cell>
        </row>
        <row r="240">
          <cell r="A240" t="str">
            <v>P1086.0011</v>
          </cell>
          <cell r="B240" t="str">
            <v>Envejecimiento</v>
          </cell>
        </row>
        <row r="241">
          <cell r="A241" t="str">
            <v>P1086.0012</v>
          </cell>
          <cell r="B241" t="str">
            <v>Escuela y salud</v>
          </cell>
        </row>
        <row r="242">
          <cell r="A242" t="str">
            <v>P1086.0017</v>
          </cell>
          <cell r="B242" t="str">
            <v>Planificación Familiar y Anticoncepción</v>
          </cell>
        </row>
        <row r="243">
          <cell r="A243" t="str">
            <v>P1086.0020</v>
          </cell>
          <cell r="B243" t="str">
            <v>Riesgos sanitarios</v>
          </cell>
        </row>
        <row r="244">
          <cell r="A244" t="str">
            <v>P1086.0021</v>
          </cell>
          <cell r="B244" t="str">
            <v>Salud Bucal</v>
          </cell>
        </row>
        <row r="245">
          <cell r="A245" t="str">
            <v>P1086.0023</v>
          </cell>
          <cell r="B245" t="str">
            <v>Salud Mental</v>
          </cell>
        </row>
        <row r="246">
          <cell r="A246" t="str">
            <v>P1086.0024</v>
          </cell>
          <cell r="B246" t="str">
            <v>Salud Sexual y Reproductiva de Adolescentes</v>
          </cell>
        </row>
        <row r="247">
          <cell r="A247" t="str">
            <v>P1086.0034</v>
          </cell>
          <cell r="B247" t="str">
            <v>Vigilancia Epidemiológica</v>
          </cell>
        </row>
        <row r="248">
          <cell r="A248" t="str">
            <v>P1086.0036</v>
          </cell>
          <cell r="B248" t="str">
            <v>VIH/SIDA e ITS</v>
          </cell>
        </row>
        <row r="249">
          <cell r="A249" t="str">
            <v>P1086.0083</v>
          </cell>
          <cell r="B249" t="str">
            <v>Jurisdicciones</v>
          </cell>
        </row>
        <row r="250">
          <cell r="A250" t="str">
            <v>P2884.0082</v>
          </cell>
          <cell r="B250" t="str">
            <v>Enseñanza</v>
          </cell>
        </row>
        <row r="251">
          <cell r="A251" t="str">
            <v>P1089.0001</v>
          </cell>
          <cell r="B251" t="str">
            <v>Adicciones</v>
          </cell>
        </row>
        <row r="252">
          <cell r="A252" t="str">
            <v>P1089.0003</v>
          </cell>
          <cell r="B252" t="str">
            <v>Atención a la Infancia</v>
          </cell>
        </row>
        <row r="253">
          <cell r="A253" t="str">
            <v>P1089.0007</v>
          </cell>
          <cell r="B253" t="str">
            <v>Comunidades</v>
          </cell>
        </row>
        <row r="254">
          <cell r="A254" t="str">
            <v>P1089.0010</v>
          </cell>
          <cell r="B254" t="str">
            <v>Enfermedades transmitidas por vectores</v>
          </cell>
        </row>
        <row r="255">
          <cell r="A255" t="str">
            <v>P1089.0011</v>
          </cell>
          <cell r="B255" t="str">
            <v>Envejecimiento</v>
          </cell>
        </row>
        <row r="256">
          <cell r="A256" t="str">
            <v>P1089.0012</v>
          </cell>
          <cell r="B256" t="str">
            <v>Escuela y salud</v>
          </cell>
        </row>
        <row r="257">
          <cell r="A257" t="str">
            <v>P1089.0017</v>
          </cell>
          <cell r="B257" t="str">
            <v>Planificación Familiar y Anticoncepción</v>
          </cell>
        </row>
        <row r="258">
          <cell r="A258" t="str">
            <v>P1089.0020</v>
          </cell>
          <cell r="B258" t="str">
            <v>Riesgos sanitarios</v>
          </cell>
        </row>
        <row r="259">
          <cell r="A259" t="str">
            <v>P1089.0021</v>
          </cell>
          <cell r="B259" t="str">
            <v>Salud Bucal</v>
          </cell>
        </row>
        <row r="260">
          <cell r="A260" t="str">
            <v>P1089.0024</v>
          </cell>
          <cell r="B260" t="str">
            <v>Salud Sexual y Reproductiva de Adolescentes</v>
          </cell>
        </row>
        <row r="261">
          <cell r="A261" t="str">
            <v>P1089.0034</v>
          </cell>
          <cell r="B261" t="str">
            <v>Vigilancia Epidemiológica</v>
          </cell>
        </row>
        <row r="262">
          <cell r="A262" t="str">
            <v>P1089.0036</v>
          </cell>
          <cell r="B262" t="str">
            <v>VIH/SIDA e ITS</v>
          </cell>
        </row>
        <row r="263">
          <cell r="A263" t="str">
            <v>P1089.0083</v>
          </cell>
          <cell r="B263" t="str">
            <v>Jurisdicciones</v>
          </cell>
        </row>
        <row r="264">
          <cell r="A264" t="str">
            <v>P2885.0082</v>
          </cell>
          <cell r="B264" t="str">
            <v>Enseñanza</v>
          </cell>
        </row>
        <row r="265">
          <cell r="A265" t="str">
            <v>P1091.0001</v>
          </cell>
          <cell r="B265" t="str">
            <v>Adicciones</v>
          </cell>
        </row>
        <row r="266">
          <cell r="A266" t="str">
            <v>P1091.0003</v>
          </cell>
          <cell r="B266" t="str">
            <v>Atención a la Infancia</v>
          </cell>
        </row>
        <row r="267">
          <cell r="A267" t="str">
            <v>P1091.0007</v>
          </cell>
          <cell r="B267" t="str">
            <v>Comunidades</v>
          </cell>
        </row>
        <row r="268">
          <cell r="A268" t="str">
            <v>P1091.0010</v>
          </cell>
          <cell r="B268" t="str">
            <v>Enfermedades transmitidas por vectores</v>
          </cell>
        </row>
        <row r="269">
          <cell r="A269" t="str">
            <v>P1091.0011</v>
          </cell>
          <cell r="B269" t="str">
            <v>Envejecimiento</v>
          </cell>
        </row>
        <row r="270">
          <cell r="A270" t="str">
            <v>P1091.0012</v>
          </cell>
          <cell r="B270" t="str">
            <v>Escuela y salud</v>
          </cell>
        </row>
        <row r="271">
          <cell r="A271" t="str">
            <v>P1091.0017</v>
          </cell>
          <cell r="B271" t="str">
            <v>Planificación Familiar y Anticoncepción</v>
          </cell>
        </row>
        <row r="272">
          <cell r="A272" t="str">
            <v>P1091.0020</v>
          </cell>
          <cell r="B272" t="str">
            <v>Riesgos sanitarios</v>
          </cell>
        </row>
        <row r="273">
          <cell r="A273" t="str">
            <v>P1091.0021</v>
          </cell>
          <cell r="B273" t="str">
            <v>Salud Bucal</v>
          </cell>
        </row>
        <row r="274">
          <cell r="A274" t="str">
            <v>P1091.0023</v>
          </cell>
          <cell r="B274" t="str">
            <v>Salud Mental</v>
          </cell>
        </row>
        <row r="275">
          <cell r="A275" t="str">
            <v>P1091.0024</v>
          </cell>
          <cell r="B275" t="str">
            <v>Salud Sexual y Reproductiva de Adolescentes</v>
          </cell>
        </row>
        <row r="276">
          <cell r="A276" t="str">
            <v>P1091.0034</v>
          </cell>
          <cell r="B276" t="str">
            <v>Vigilancia Epidemiológica</v>
          </cell>
        </row>
        <row r="277">
          <cell r="A277" t="str">
            <v>P1091.0036</v>
          </cell>
          <cell r="B277" t="str">
            <v>VIH/SIDA e ITS</v>
          </cell>
        </row>
        <row r="278">
          <cell r="A278" t="str">
            <v>P1091.0083</v>
          </cell>
          <cell r="B278" t="str">
            <v>Jurisdicciones</v>
          </cell>
        </row>
        <row r="279">
          <cell r="A279" t="str">
            <v>P2886.0082</v>
          </cell>
          <cell r="B279" t="str">
            <v>Enseñanza</v>
          </cell>
        </row>
        <row r="280">
          <cell r="A280" t="str">
            <v>P1094.0001</v>
          </cell>
          <cell r="B280" t="str">
            <v>Adicciones</v>
          </cell>
        </row>
        <row r="281">
          <cell r="A281" t="str">
            <v>P1094.0003</v>
          </cell>
          <cell r="B281" t="str">
            <v>Atención a la Infancia</v>
          </cell>
        </row>
        <row r="282">
          <cell r="A282" t="str">
            <v>P1094.0007</v>
          </cell>
          <cell r="B282" t="str">
            <v>Comunidades</v>
          </cell>
        </row>
        <row r="283">
          <cell r="A283" t="str">
            <v>P1094.0010</v>
          </cell>
          <cell r="B283" t="str">
            <v>Enfermedades transmitidas por vectores</v>
          </cell>
        </row>
        <row r="284">
          <cell r="A284" t="str">
            <v>P1094.0011</v>
          </cell>
          <cell r="B284" t="str">
            <v>Envejecimiento</v>
          </cell>
        </row>
        <row r="285">
          <cell r="A285" t="str">
            <v>P1094.0012</v>
          </cell>
          <cell r="B285" t="str">
            <v>Escuela y salud</v>
          </cell>
        </row>
        <row r="286">
          <cell r="A286" t="str">
            <v>P1094.0017</v>
          </cell>
          <cell r="B286" t="str">
            <v>Planificación Familiar y Anticoncepción</v>
          </cell>
        </row>
        <row r="287">
          <cell r="A287" t="str">
            <v>P1094.0020</v>
          </cell>
          <cell r="B287" t="str">
            <v>Riesgos sanitarios</v>
          </cell>
        </row>
        <row r="288">
          <cell r="A288" t="str">
            <v>P1094.0021</v>
          </cell>
          <cell r="B288" t="str">
            <v>Salud Bucal</v>
          </cell>
        </row>
        <row r="289">
          <cell r="A289" t="str">
            <v>P1094.0024</v>
          </cell>
          <cell r="B289" t="str">
            <v>Salud Sexual y Reproductiva de Adolescentes</v>
          </cell>
        </row>
        <row r="290">
          <cell r="A290" t="str">
            <v>P1094.0034</v>
          </cell>
          <cell r="B290" t="str">
            <v>Vigilancia Epidemiológica</v>
          </cell>
        </row>
        <row r="291">
          <cell r="A291" t="str">
            <v>P1094.0036</v>
          </cell>
          <cell r="B291" t="str">
            <v>VIH/SIDA e ITS</v>
          </cell>
        </row>
        <row r="292">
          <cell r="A292" t="str">
            <v>P1094.0083</v>
          </cell>
          <cell r="B292" t="str">
            <v>Jurisdicciones</v>
          </cell>
        </row>
        <row r="293">
          <cell r="A293" t="str">
            <v>P2887.0082</v>
          </cell>
          <cell r="B293" t="str">
            <v>Enseñanza</v>
          </cell>
        </row>
        <row r="294">
          <cell r="A294" t="str">
            <v>P1097.0001</v>
          </cell>
          <cell r="B294" t="str">
            <v>Adicciones</v>
          </cell>
        </row>
        <row r="295">
          <cell r="A295" t="str">
            <v>P1097.0003</v>
          </cell>
          <cell r="B295" t="str">
            <v>Atención a la Infancia</v>
          </cell>
        </row>
        <row r="296">
          <cell r="A296" t="str">
            <v>P1097.0007</v>
          </cell>
          <cell r="B296" t="str">
            <v>Comunidades</v>
          </cell>
        </row>
        <row r="297">
          <cell r="A297" t="str">
            <v>P1097.0010</v>
          </cell>
          <cell r="B297" t="str">
            <v>Enfermedades transmitidas por vectores</v>
          </cell>
        </row>
        <row r="298">
          <cell r="A298" t="str">
            <v>P1097.0011</v>
          </cell>
          <cell r="B298" t="str">
            <v>Envejecimiento</v>
          </cell>
        </row>
        <row r="299">
          <cell r="A299" t="str">
            <v>P1097.0012</v>
          </cell>
          <cell r="B299" t="str">
            <v>Escuela y salud</v>
          </cell>
        </row>
        <row r="300">
          <cell r="A300" t="str">
            <v>P1097.0017</v>
          </cell>
          <cell r="B300" t="str">
            <v>Planificación Familiar y Anticoncepción</v>
          </cell>
        </row>
        <row r="301">
          <cell r="A301" t="str">
            <v>P1097.0020</v>
          </cell>
          <cell r="B301" t="str">
            <v>Riesgos sanitarios</v>
          </cell>
        </row>
        <row r="302">
          <cell r="A302" t="str">
            <v>P1097.0021</v>
          </cell>
          <cell r="B302" t="str">
            <v>Salud Bucal</v>
          </cell>
        </row>
        <row r="303">
          <cell r="A303" t="str">
            <v>P1097.0024</v>
          </cell>
          <cell r="B303" t="str">
            <v>Salud Sexual y Reproductiva de Adolescentes</v>
          </cell>
        </row>
        <row r="304">
          <cell r="A304" t="str">
            <v>P1097.0034</v>
          </cell>
          <cell r="B304" t="str">
            <v>Vigilancia Epidemiológica</v>
          </cell>
        </row>
        <row r="305">
          <cell r="A305" t="str">
            <v>P1097.0036</v>
          </cell>
          <cell r="B305" t="str">
            <v>VIH/SIDA e ITS</v>
          </cell>
        </row>
        <row r="306">
          <cell r="A306" t="str">
            <v>P1097.0083</v>
          </cell>
          <cell r="B306" t="str">
            <v>Jurisdicciones</v>
          </cell>
        </row>
        <row r="307">
          <cell r="A307" t="str">
            <v>P2888.0082</v>
          </cell>
          <cell r="B307" t="str">
            <v>Enseñanza</v>
          </cell>
        </row>
        <row r="308">
          <cell r="A308" t="str">
            <v>P1101.0001</v>
          </cell>
          <cell r="B308" t="str">
            <v>Adicciones</v>
          </cell>
        </row>
        <row r="309">
          <cell r="A309" t="str">
            <v>P1101.0003</v>
          </cell>
          <cell r="B309" t="str">
            <v>Atención a la Infancia</v>
          </cell>
        </row>
        <row r="310">
          <cell r="A310" t="str">
            <v>P1101.0007</v>
          </cell>
          <cell r="B310" t="str">
            <v>Comunidades</v>
          </cell>
        </row>
        <row r="311">
          <cell r="A311" t="str">
            <v>P1101.0010</v>
          </cell>
          <cell r="B311" t="str">
            <v>Enfermedades transmitidas por vectores</v>
          </cell>
        </row>
        <row r="312">
          <cell r="A312" t="str">
            <v>P1101.0011</v>
          </cell>
          <cell r="B312" t="str">
            <v>Envejecimiento</v>
          </cell>
        </row>
        <row r="313">
          <cell r="A313" t="str">
            <v>P1101.0012</v>
          </cell>
          <cell r="B313" t="str">
            <v>Escuela y salud</v>
          </cell>
        </row>
        <row r="314">
          <cell r="A314" t="str">
            <v>P1101.0017</v>
          </cell>
          <cell r="B314" t="str">
            <v>Planificación Familiar y Anticoncepción</v>
          </cell>
        </row>
        <row r="315">
          <cell r="A315" t="str">
            <v>P1101.0020</v>
          </cell>
          <cell r="B315" t="str">
            <v>Riesgos sanitarios</v>
          </cell>
        </row>
        <row r="316">
          <cell r="A316" t="str">
            <v>P1101.0021</v>
          </cell>
          <cell r="B316" t="str">
            <v>Salud Bucal</v>
          </cell>
        </row>
        <row r="317">
          <cell r="A317" t="str">
            <v>P1101.0023</v>
          </cell>
          <cell r="B317" t="str">
            <v>Salud Mental</v>
          </cell>
        </row>
        <row r="318">
          <cell r="A318" t="str">
            <v>P1101.0024</v>
          </cell>
          <cell r="B318" t="str">
            <v>Salud Sexual y Reproductiva de Adolescentes</v>
          </cell>
        </row>
        <row r="319">
          <cell r="A319" t="str">
            <v>P1101.0034</v>
          </cell>
          <cell r="B319" t="str">
            <v>Vigilancia Epidemiológica</v>
          </cell>
        </row>
        <row r="320">
          <cell r="A320" t="str">
            <v>P1101.0036</v>
          </cell>
          <cell r="B320" t="str">
            <v>VIH/SIDA e ITS</v>
          </cell>
        </row>
        <row r="321">
          <cell r="A321" t="str">
            <v>P1101.0083</v>
          </cell>
          <cell r="B321" t="str">
            <v>Jurisdicciones</v>
          </cell>
        </row>
        <row r="322">
          <cell r="A322" t="str">
            <v>P2889.0082</v>
          </cell>
          <cell r="B322" t="str">
            <v>Enseñanza</v>
          </cell>
        </row>
        <row r="323">
          <cell r="A323" t="str">
            <v>P1103.0001</v>
          </cell>
          <cell r="B323" t="str">
            <v>Adicciones</v>
          </cell>
        </row>
        <row r="324">
          <cell r="A324" t="str">
            <v>P1103.0003</v>
          </cell>
          <cell r="B324" t="str">
            <v>Atención a la Infancia</v>
          </cell>
        </row>
        <row r="325">
          <cell r="A325" t="str">
            <v>P1103.0007</v>
          </cell>
          <cell r="B325" t="str">
            <v>Comunidades</v>
          </cell>
        </row>
        <row r="326">
          <cell r="A326" t="str">
            <v>P1103.0010</v>
          </cell>
          <cell r="B326" t="str">
            <v>Enfermedades transmitidas por vectores</v>
          </cell>
        </row>
        <row r="327">
          <cell r="A327" t="str">
            <v>P1103.0011</v>
          </cell>
          <cell r="B327" t="str">
            <v>Envejecimiento</v>
          </cell>
        </row>
        <row r="328">
          <cell r="A328" t="str">
            <v>P1103.0012</v>
          </cell>
          <cell r="B328" t="str">
            <v>Escuela y salud</v>
          </cell>
        </row>
        <row r="329">
          <cell r="A329" t="str">
            <v>P1103.0017</v>
          </cell>
          <cell r="B329" t="str">
            <v>Planificación Familiar y Anticoncepción</v>
          </cell>
        </row>
        <row r="330">
          <cell r="A330" t="str">
            <v>P1103.0020</v>
          </cell>
          <cell r="B330" t="str">
            <v>Riesgos sanitarios</v>
          </cell>
        </row>
        <row r="331">
          <cell r="A331" t="str">
            <v>P1103.0021</v>
          </cell>
          <cell r="B331" t="str">
            <v>Salud Bucal</v>
          </cell>
        </row>
        <row r="332">
          <cell r="A332" t="str">
            <v>P1103.0024</v>
          </cell>
          <cell r="B332" t="str">
            <v>Salud Sexual y Reproductiva de Adolescentes</v>
          </cell>
        </row>
        <row r="333">
          <cell r="A333" t="str">
            <v>P1103.0034</v>
          </cell>
          <cell r="B333" t="str">
            <v>Vigilancia Epidemiológica</v>
          </cell>
        </row>
        <row r="334">
          <cell r="A334" t="str">
            <v>P1103.0036</v>
          </cell>
          <cell r="B334" t="str">
            <v>VIH/SIDA e ITS</v>
          </cell>
        </row>
        <row r="335">
          <cell r="A335" t="str">
            <v>P1103.0083</v>
          </cell>
          <cell r="B335" t="str">
            <v>Jurisdicciones</v>
          </cell>
        </row>
        <row r="336">
          <cell r="A336" t="str">
            <v>P2890.0082</v>
          </cell>
          <cell r="B336" t="str">
            <v>Enseñanza</v>
          </cell>
        </row>
        <row r="337">
          <cell r="A337" t="str">
            <v>P1106.0001</v>
          </cell>
          <cell r="B337" t="str">
            <v>Adicciones</v>
          </cell>
        </row>
        <row r="338">
          <cell r="A338" t="str">
            <v>P1106.0003</v>
          </cell>
          <cell r="B338" t="str">
            <v>Atención a la Infancia</v>
          </cell>
        </row>
        <row r="339">
          <cell r="A339" t="str">
            <v>P1106.0007</v>
          </cell>
          <cell r="B339" t="str">
            <v>Comunidades</v>
          </cell>
        </row>
        <row r="340">
          <cell r="A340" t="str">
            <v>P1106.0010</v>
          </cell>
          <cell r="B340" t="str">
            <v>Enfermedades transmitidas por vectores</v>
          </cell>
        </row>
        <row r="341">
          <cell r="A341" t="str">
            <v>P1106.0011</v>
          </cell>
          <cell r="B341" t="str">
            <v>Envejecimiento</v>
          </cell>
        </row>
        <row r="342">
          <cell r="A342" t="str">
            <v>P1106.0012</v>
          </cell>
          <cell r="B342" t="str">
            <v>Escuela y salud</v>
          </cell>
        </row>
        <row r="343">
          <cell r="A343" t="str">
            <v>P1106.0017</v>
          </cell>
          <cell r="B343" t="str">
            <v>Planificación Familiar y Anticoncepción</v>
          </cell>
        </row>
        <row r="344">
          <cell r="A344" t="str">
            <v>P1106.0020</v>
          </cell>
          <cell r="B344" t="str">
            <v>Riesgos sanitarios</v>
          </cell>
        </row>
        <row r="345">
          <cell r="A345" t="str">
            <v>P1106.0021</v>
          </cell>
          <cell r="B345" t="str">
            <v>Salud Bucal</v>
          </cell>
        </row>
        <row r="346">
          <cell r="A346" t="str">
            <v>P1106.0024</v>
          </cell>
          <cell r="B346" t="str">
            <v>Salud Sexual y Reproductiva de Adolescentes</v>
          </cell>
        </row>
        <row r="347">
          <cell r="A347" t="str">
            <v>P1106.0034</v>
          </cell>
          <cell r="B347" t="str">
            <v>Vigilancia Epidemiológica</v>
          </cell>
        </row>
        <row r="348">
          <cell r="A348" t="str">
            <v>P1106.0036</v>
          </cell>
          <cell r="B348" t="str">
            <v>VIH/SIDA e ITS</v>
          </cell>
        </row>
        <row r="349">
          <cell r="A349" t="str">
            <v>P1106.0083</v>
          </cell>
          <cell r="B349" t="str">
            <v>Jurisdicciones</v>
          </cell>
        </row>
        <row r="350">
          <cell r="A350" t="str">
            <v>P2891.0082</v>
          </cell>
          <cell r="B350" t="str">
            <v>Enseñanza</v>
          </cell>
        </row>
        <row r="351">
          <cell r="A351" t="str">
            <v>P1115.0087</v>
          </cell>
          <cell r="B351" t="str">
            <v>Primer Nivel Atención</v>
          </cell>
        </row>
        <row r="352">
          <cell r="A352" t="str">
            <v>P1117.0087</v>
          </cell>
          <cell r="B352" t="str">
            <v>Primer Nivel Atención</v>
          </cell>
        </row>
        <row r="353">
          <cell r="A353" t="str">
            <v>P1119.0087</v>
          </cell>
          <cell r="B353" t="str">
            <v>Primer Nivel Atención</v>
          </cell>
        </row>
        <row r="354">
          <cell r="A354" t="str">
            <v>P1121.0087</v>
          </cell>
          <cell r="B354" t="str">
            <v>Primer Nivel Atención</v>
          </cell>
        </row>
        <row r="355">
          <cell r="A355" t="str">
            <v>P1123.0087</v>
          </cell>
          <cell r="B355" t="str">
            <v>Primer Nivel Atención</v>
          </cell>
        </row>
        <row r="356">
          <cell r="A356" t="str">
            <v>P1125.0087</v>
          </cell>
          <cell r="B356" t="str">
            <v>Primer Nivel Atención</v>
          </cell>
        </row>
        <row r="357">
          <cell r="A357" t="str">
            <v>P1127.0087</v>
          </cell>
          <cell r="B357" t="str">
            <v>Primer Nivel Atención</v>
          </cell>
        </row>
        <row r="358">
          <cell r="A358" t="str">
            <v>P1129.0087</v>
          </cell>
          <cell r="B358" t="str">
            <v>Primer Nivel Atención</v>
          </cell>
        </row>
        <row r="359">
          <cell r="A359" t="str">
            <v>P1131.0087</v>
          </cell>
          <cell r="B359" t="str">
            <v>Primer Nivel Atención</v>
          </cell>
        </row>
        <row r="360">
          <cell r="A360" t="str">
            <v>P1133.0087</v>
          </cell>
          <cell r="B360" t="str">
            <v>Primer Nivel Atención</v>
          </cell>
        </row>
        <row r="361">
          <cell r="A361" t="str">
            <v>P2151.0087</v>
          </cell>
          <cell r="B361" t="str">
            <v>Primer Nivel Atención</v>
          </cell>
        </row>
        <row r="362">
          <cell r="A362" t="str">
            <v>P1137.0087</v>
          </cell>
          <cell r="B362" t="str">
            <v>Primer Nivel Atención</v>
          </cell>
        </row>
        <row r="363">
          <cell r="A363" t="str">
            <v>P1139.0087</v>
          </cell>
          <cell r="B363" t="str">
            <v>Primer Nivel Atención</v>
          </cell>
        </row>
        <row r="364">
          <cell r="A364" t="str">
            <v>P1141.0087</v>
          </cell>
          <cell r="B364" t="str">
            <v>Primer Nivel Atención</v>
          </cell>
        </row>
        <row r="365">
          <cell r="A365" t="str">
            <v>P1143.0087</v>
          </cell>
          <cell r="B365" t="str">
            <v>Primer Nivel Atención</v>
          </cell>
        </row>
        <row r="366">
          <cell r="A366" t="str">
            <v>P1145.0087</v>
          </cell>
          <cell r="B366" t="str">
            <v>Primer Nivel Atención</v>
          </cell>
        </row>
        <row r="367">
          <cell r="A367" t="str">
            <v>P1147.0087</v>
          </cell>
          <cell r="B367" t="str">
            <v>Primer Nivel Atención</v>
          </cell>
        </row>
        <row r="368">
          <cell r="A368" t="str">
            <v>P1149.0087</v>
          </cell>
          <cell r="B368" t="str">
            <v>Primer Nivel Atención</v>
          </cell>
        </row>
        <row r="369">
          <cell r="A369" t="str">
            <v>P1151.0087</v>
          </cell>
          <cell r="B369" t="str">
            <v>Primer Nivel Atención</v>
          </cell>
        </row>
        <row r="370">
          <cell r="A370" t="str">
            <v>P1153.0087</v>
          </cell>
          <cell r="B370" t="str">
            <v>Primer Nivel Atención</v>
          </cell>
        </row>
        <row r="371">
          <cell r="A371" t="str">
            <v>P1155.0087</v>
          </cell>
          <cell r="B371" t="str">
            <v>Primer Nivel Atención</v>
          </cell>
        </row>
        <row r="372">
          <cell r="A372" t="str">
            <v>P1157.0087</v>
          </cell>
          <cell r="B372" t="str">
            <v>Primer Nivel Atención</v>
          </cell>
        </row>
        <row r="373">
          <cell r="A373" t="str">
            <v>P1159.0087</v>
          </cell>
          <cell r="B373" t="str">
            <v>Primer Nivel Atención</v>
          </cell>
        </row>
        <row r="374">
          <cell r="A374" t="str">
            <v>P1161.0087</v>
          </cell>
          <cell r="B374" t="str">
            <v>Primer Nivel Atención</v>
          </cell>
        </row>
        <row r="375">
          <cell r="A375" t="str">
            <v>P1163.0087</v>
          </cell>
          <cell r="B375" t="str">
            <v>Primer Nivel Atención</v>
          </cell>
        </row>
        <row r="376">
          <cell r="A376" t="str">
            <v>P1165.0087</v>
          </cell>
          <cell r="B376" t="str">
            <v>Primer Nivel Atención</v>
          </cell>
        </row>
        <row r="377">
          <cell r="A377" t="str">
            <v>P1167.0087</v>
          </cell>
          <cell r="B377" t="str">
            <v>Primer Nivel Atención</v>
          </cell>
        </row>
        <row r="378">
          <cell r="A378" t="str">
            <v>P1169.0087</v>
          </cell>
          <cell r="B378" t="str">
            <v>Primer Nivel Atención</v>
          </cell>
        </row>
        <row r="379">
          <cell r="A379" t="str">
            <v>P1171.0087</v>
          </cell>
          <cell r="B379" t="str">
            <v>Primer Nivel Atención</v>
          </cell>
        </row>
        <row r="380">
          <cell r="A380" t="str">
            <v>P1173.0087</v>
          </cell>
          <cell r="B380" t="str">
            <v>Primer Nivel Atención</v>
          </cell>
        </row>
        <row r="381">
          <cell r="A381" t="str">
            <v>P2778.0087</v>
          </cell>
          <cell r="B381" t="str">
            <v>Primer Nivel Atención</v>
          </cell>
        </row>
        <row r="382">
          <cell r="A382" t="str">
            <v>P1177.0087</v>
          </cell>
          <cell r="B382" t="str">
            <v>Primer Nivel Atención</v>
          </cell>
        </row>
        <row r="383">
          <cell r="A383" t="str">
            <v>P1179.0087</v>
          </cell>
          <cell r="B383" t="str">
            <v>Primer Nivel Atención</v>
          </cell>
        </row>
        <row r="384">
          <cell r="A384" t="str">
            <v>P1181.0087</v>
          </cell>
          <cell r="B384" t="str">
            <v>Primer Nivel Atención</v>
          </cell>
        </row>
        <row r="385">
          <cell r="A385" t="str">
            <v>P1183.0087</v>
          </cell>
          <cell r="B385" t="str">
            <v>Primer Nivel Atención</v>
          </cell>
        </row>
        <row r="386">
          <cell r="A386" t="str">
            <v>P1185.0087</v>
          </cell>
          <cell r="B386" t="str">
            <v>Primer Nivel Atención</v>
          </cell>
        </row>
        <row r="387">
          <cell r="A387" t="str">
            <v>P1187.0087</v>
          </cell>
          <cell r="B387" t="str">
            <v>Primer Nivel Atención</v>
          </cell>
        </row>
        <row r="388">
          <cell r="A388" t="str">
            <v>P1191.0087</v>
          </cell>
          <cell r="B388" t="str">
            <v>Primer Nivel Atención</v>
          </cell>
        </row>
        <row r="389">
          <cell r="A389" t="str">
            <v>P1193.0087</v>
          </cell>
          <cell r="B389" t="str">
            <v>Primer Nivel Atención</v>
          </cell>
        </row>
        <row r="390">
          <cell r="A390" t="str">
            <v>P1195.0087</v>
          </cell>
          <cell r="B390" t="str">
            <v>Primer Nivel Atención</v>
          </cell>
        </row>
        <row r="391">
          <cell r="A391" t="str">
            <v>P1197.0087</v>
          </cell>
          <cell r="B391" t="str">
            <v>Primer Nivel Atención</v>
          </cell>
        </row>
        <row r="392">
          <cell r="A392" t="str">
            <v>P1201.0087</v>
          </cell>
          <cell r="B392" t="str">
            <v>Primer Nivel Atención</v>
          </cell>
        </row>
        <row r="393">
          <cell r="A393" t="str">
            <v>P1203.0087</v>
          </cell>
          <cell r="B393" t="str">
            <v>Primer Nivel Atención</v>
          </cell>
        </row>
        <row r="394">
          <cell r="A394" t="str">
            <v>P1205.0087</v>
          </cell>
          <cell r="B394" t="str">
            <v>Primer Nivel Atención</v>
          </cell>
        </row>
        <row r="395">
          <cell r="A395" t="str">
            <v>P1207.0025</v>
          </cell>
          <cell r="B395" t="str">
            <v>Segundo Nivel de Atención</v>
          </cell>
        </row>
        <row r="396">
          <cell r="A396" t="str">
            <v>P1244.0025</v>
          </cell>
          <cell r="B396" t="str">
            <v>Segundo Nivel de Atención</v>
          </cell>
        </row>
        <row r="397">
          <cell r="A397" t="str">
            <v>P1210.0025</v>
          </cell>
          <cell r="B397" t="str">
            <v>Segundo Nivel de Atención</v>
          </cell>
        </row>
        <row r="398">
          <cell r="A398" t="str">
            <v>P1219.0025</v>
          </cell>
          <cell r="B398" t="str">
            <v>Segundo Nivel de Atención</v>
          </cell>
        </row>
        <row r="399">
          <cell r="A399" t="str">
            <v>P1222.0025</v>
          </cell>
          <cell r="B399" t="str">
            <v>Segundo Nivel de Atención</v>
          </cell>
        </row>
        <row r="400">
          <cell r="A400" t="str">
            <v>P1225.0025</v>
          </cell>
          <cell r="B400" t="str">
            <v>Segundo Nivel de Atención</v>
          </cell>
        </row>
        <row r="401">
          <cell r="A401" t="str">
            <v>P1228.0025</v>
          </cell>
          <cell r="B401" t="str">
            <v>Segundo Nivel de Atención</v>
          </cell>
        </row>
        <row r="402">
          <cell r="A402" t="str">
            <v>P1234.0025</v>
          </cell>
          <cell r="B402" t="str">
            <v>Segundo Nivel de Atención</v>
          </cell>
        </row>
        <row r="403">
          <cell r="A403" t="str">
            <v>P1237.0025</v>
          </cell>
          <cell r="B403" t="str">
            <v>Segundo Nivel de Atención</v>
          </cell>
        </row>
        <row r="404">
          <cell r="A404" t="str">
            <v>P1248.0025</v>
          </cell>
          <cell r="B404" t="str">
            <v>Segundo Nivel de Atención</v>
          </cell>
        </row>
        <row r="405">
          <cell r="A405" t="str">
            <v>P1316.0098</v>
          </cell>
          <cell r="B405" t="str">
            <v>Tercer Nivel de Atención (Especialidad)</v>
          </cell>
        </row>
        <row r="406">
          <cell r="A406" t="str">
            <v>P1324.0098</v>
          </cell>
          <cell r="B406" t="str">
            <v>Tercer Nivel de Atención (Especialidad)</v>
          </cell>
        </row>
        <row r="407">
          <cell r="A407" t="str">
            <v>P1231.0025</v>
          </cell>
          <cell r="B407" t="str">
            <v>Segundo Nivel de Atención</v>
          </cell>
        </row>
        <row r="408">
          <cell r="A408" t="str">
            <v>P1240.0025</v>
          </cell>
          <cell r="B408" t="str">
            <v>Segundo Nivel de Atención</v>
          </cell>
        </row>
        <row r="409">
          <cell r="A409" t="str">
            <v>G1120.0100</v>
          </cell>
          <cell r="B409" t="str">
            <v>Intersectorial</v>
          </cell>
        </row>
        <row r="410">
          <cell r="A410" t="str">
            <v>G1120.0101</v>
          </cell>
          <cell r="B410" t="str">
            <v>Patronatos y Voluntariados</v>
          </cell>
        </row>
        <row r="411">
          <cell r="A411" t="str">
            <v>P1299.0025</v>
          </cell>
          <cell r="B411" t="str">
            <v>Segundo Nivel de Atención</v>
          </cell>
        </row>
        <row r="412">
          <cell r="A412" t="str">
            <v>P1294.0025</v>
          </cell>
          <cell r="B412" t="str">
            <v>Segundo Nivel de Atención</v>
          </cell>
        </row>
        <row r="413">
          <cell r="A413" t="str">
            <v>P1310.0025</v>
          </cell>
          <cell r="B413" t="str">
            <v>Segundo Nivel de Atención</v>
          </cell>
        </row>
        <row r="414">
          <cell r="A414" t="str">
            <v>P1270.0025</v>
          </cell>
          <cell r="B414" t="str">
            <v>Segundo Nivel de Atención</v>
          </cell>
        </row>
        <row r="415">
          <cell r="A415" t="str">
            <v>P1263.0025</v>
          </cell>
          <cell r="B415" t="str">
            <v>Segundo Nivel de Atención</v>
          </cell>
        </row>
        <row r="416">
          <cell r="A416" t="str">
            <v>P1295.0025</v>
          </cell>
          <cell r="B416" t="str">
            <v>Segundo Nivel de Atención</v>
          </cell>
        </row>
        <row r="417">
          <cell r="A417" t="str">
            <v>P1213.0025</v>
          </cell>
          <cell r="B417" t="str">
            <v>Segundo Nivel de Atención</v>
          </cell>
        </row>
        <row r="418">
          <cell r="A418" t="str">
            <v>P1216.0025</v>
          </cell>
          <cell r="B418" t="str">
            <v>Segundo Nivel de Atención</v>
          </cell>
        </row>
        <row r="419">
          <cell r="A419" t="str">
            <v>P1253.0025</v>
          </cell>
          <cell r="B419" t="str">
            <v>Segundo Nivel de Atención</v>
          </cell>
        </row>
        <row r="420">
          <cell r="A420" t="str">
            <v>P2140.0025</v>
          </cell>
          <cell r="B420" t="str">
            <v>Segundo Nivel de Atención</v>
          </cell>
        </row>
        <row r="421">
          <cell r="A421" t="str">
            <v>P1251.0025</v>
          </cell>
          <cell r="B421" t="str">
            <v>Segundo Nivel de Atención</v>
          </cell>
        </row>
        <row r="422">
          <cell r="A422" t="str">
            <v>P1302.0025</v>
          </cell>
          <cell r="B422" t="str">
            <v>Segundo Nivel de Atención</v>
          </cell>
        </row>
        <row r="423">
          <cell r="A423" t="str">
            <v>P1289.0025</v>
          </cell>
          <cell r="B423" t="str">
            <v>Segundo Nivel de Atención</v>
          </cell>
        </row>
        <row r="424">
          <cell r="A424" t="str">
            <v>P1274.0025</v>
          </cell>
          <cell r="B424" t="str">
            <v>Segundo Nivel de Atención</v>
          </cell>
        </row>
        <row r="425">
          <cell r="A425" t="str">
            <v>P1284.0025</v>
          </cell>
          <cell r="B425" t="str">
            <v>Segundo Nivel de Atención</v>
          </cell>
        </row>
        <row r="426">
          <cell r="A426" t="str">
            <v>P1278.0025</v>
          </cell>
          <cell r="B426" t="str">
            <v>Segundo Nivel de Atención</v>
          </cell>
        </row>
        <row r="427">
          <cell r="A427" t="str">
            <v>P1281.0025</v>
          </cell>
          <cell r="B427" t="str">
            <v>Segundo Nivel de Atención</v>
          </cell>
        </row>
        <row r="428">
          <cell r="A428" t="str">
            <v>P1288.0025</v>
          </cell>
          <cell r="B428" t="str">
            <v>Segundo Nivel de Atención</v>
          </cell>
        </row>
        <row r="429">
          <cell r="A429" t="str">
            <v>P1308.0025</v>
          </cell>
          <cell r="B429" t="str">
            <v>Segundo Nivel de Atención</v>
          </cell>
        </row>
        <row r="430">
          <cell r="A430" t="str">
            <v>P1273.0025</v>
          </cell>
          <cell r="B430" t="str">
            <v>Segundo Nivel de Atención</v>
          </cell>
        </row>
        <row r="431">
          <cell r="A431" t="str">
            <v>P1305.0025</v>
          </cell>
          <cell r="B431" t="str">
            <v>Segundo Nivel de Atención</v>
          </cell>
        </row>
        <row r="432">
          <cell r="A432" t="str">
            <v>P1265.0098</v>
          </cell>
          <cell r="B432" t="str">
            <v>Tercer Nivel de Atención (Especialidad)</v>
          </cell>
        </row>
        <row r="433">
          <cell r="A433" t="str">
            <v>P1256.0098</v>
          </cell>
          <cell r="B433" t="str">
            <v>Tercer Nivel de Atención (Especialidad)</v>
          </cell>
        </row>
        <row r="434">
          <cell r="A434" t="str">
            <v>P1321.0098</v>
          </cell>
          <cell r="B434" t="str">
            <v>Tercer Nivel de Atención (Especialidad)</v>
          </cell>
        </row>
        <row r="435">
          <cell r="A435" t="str">
            <v>P1260.0098</v>
          </cell>
          <cell r="B435" t="str">
            <v>Tercer Nivel de Atención (Especialidad)</v>
          </cell>
        </row>
        <row r="436">
          <cell r="A436" t="str">
            <v>P2800.0025</v>
          </cell>
          <cell r="B436" t="str">
            <v>Segundo Nivel de Atención</v>
          </cell>
        </row>
        <row r="437">
          <cell r="A437" t="str">
            <v>P2883.0025</v>
          </cell>
          <cell r="B437" t="str">
            <v>Segundo Nivel de Atención</v>
          </cell>
        </row>
        <row r="438">
          <cell r="A438" t="str">
            <v>P1109.0035</v>
          </cell>
          <cell r="B438" t="str">
            <v>Vigilancia Sanitaria</v>
          </cell>
        </row>
        <row r="439">
          <cell r="A439" t="str">
            <v>P2776.0015</v>
          </cell>
          <cell r="B439" t="str">
            <v>Laboratorio</v>
          </cell>
        </row>
        <row r="440">
          <cell r="A440" t="str">
            <v>P2776.0082</v>
          </cell>
          <cell r="B440" t="str">
            <v>Enseñanza</v>
          </cell>
        </row>
        <row r="441">
          <cell r="A441" t="str">
            <v>P2776.0097</v>
          </cell>
          <cell r="B441" t="str">
            <v>Trasplantes</v>
          </cell>
        </row>
        <row r="442">
          <cell r="A442" t="str">
            <v>P1110.0016</v>
          </cell>
          <cell r="B442" t="str">
            <v>Medicina Transfusional</v>
          </cell>
        </row>
        <row r="443">
          <cell r="A443" t="str">
            <v>P1110.0082</v>
          </cell>
          <cell r="B443" t="str">
            <v>Enseñanza</v>
          </cell>
        </row>
        <row r="444">
          <cell r="A444" t="str">
            <v>P1111.0025</v>
          </cell>
          <cell r="B444" t="str">
            <v>Segundo Nivel de Atención</v>
          </cell>
        </row>
        <row r="445">
          <cell r="A445" t="str">
            <v>P2350.0036</v>
          </cell>
          <cell r="B445" t="str">
            <v>VIH/SIDA e ITS</v>
          </cell>
        </row>
        <row r="446">
          <cell r="A446" t="str">
            <v>P1113.0097</v>
          </cell>
          <cell r="B446" t="str">
            <v>Trasplantes</v>
          </cell>
        </row>
        <row r="447">
          <cell r="A447" t="str">
            <v>P1327.0082</v>
          </cell>
          <cell r="B447" t="str">
            <v>Enseñanza</v>
          </cell>
        </row>
        <row r="448">
          <cell r="A448" t="str">
            <v>P1327.0098</v>
          </cell>
          <cell r="B448" t="str">
            <v>Tercer Nivel de Atención (Especialidad)</v>
          </cell>
        </row>
        <row r="449">
          <cell r="A449" t="str">
            <v>P1330.0001</v>
          </cell>
          <cell r="B449" t="str">
            <v>Adicciones</v>
          </cell>
        </row>
        <row r="450">
          <cell r="A450" t="str">
            <v>P2779.0102</v>
          </cell>
          <cell r="B450" t="str">
            <v>Diagnóstico en Salud</v>
          </cell>
        </row>
        <row r="451">
          <cell r="A451" t="str">
            <v>P2779.0103</v>
          </cell>
          <cell r="B451" t="str">
            <v>Enfermedad de Chagas</v>
          </cell>
        </row>
        <row r="452">
          <cell r="A452" t="str">
            <v>P2779.0104</v>
          </cell>
          <cell r="B452" t="str">
            <v>Intoxicación por antrópodos</v>
          </cell>
        </row>
        <row r="453">
          <cell r="A453" t="str">
            <v>P2779.0105</v>
          </cell>
          <cell r="B453" t="str">
            <v>Microbacteriosis</v>
          </cell>
        </row>
        <row r="454">
          <cell r="A454" t="str">
            <v>P2779.0106</v>
          </cell>
          <cell r="B454" t="str">
            <v>Adulto Mayor</v>
          </cell>
        </row>
        <row r="455">
          <cell r="A455" t="str">
            <v>P2779.0107</v>
          </cell>
          <cell r="B455" t="str">
            <v>Capacitación</v>
          </cell>
        </row>
        <row r="456">
          <cell r="A456" t="str">
            <v>P2779.0108</v>
          </cell>
          <cell r="B456" t="str">
            <v>Cardiometabólicas</v>
          </cell>
        </row>
        <row r="457">
          <cell r="A457" t="str">
            <v>P2779.0109</v>
          </cell>
          <cell r="B457" t="str">
            <v>Determinantes Colectivos</v>
          </cell>
        </row>
        <row r="458">
          <cell r="A458" t="str">
            <v>P2779.0110</v>
          </cell>
          <cell r="B458" t="str">
            <v>Determinantes Personales</v>
          </cell>
        </row>
        <row r="459">
          <cell r="A459" t="str">
            <v>P2779.0111</v>
          </cell>
          <cell r="B459" t="str">
            <v>Enfermedades Diarréicas</v>
          </cell>
        </row>
        <row r="460">
          <cell r="A460" t="str">
            <v>P2779.0112</v>
          </cell>
          <cell r="B460" t="str">
            <v>Enfermedades Respiratorias</v>
          </cell>
        </row>
        <row r="461">
          <cell r="A461" t="str">
            <v>P2779.0113</v>
          </cell>
          <cell r="B461" t="str">
            <v>Hepatitis C</v>
          </cell>
        </row>
        <row r="462">
          <cell r="A462" t="str">
            <v>P2779.0114</v>
          </cell>
          <cell r="B462" t="str">
            <v>Intersectorialidad</v>
          </cell>
        </row>
        <row r="463">
          <cell r="A463" t="str">
            <v>P2779.0115</v>
          </cell>
          <cell r="B463" t="str">
            <v>Monitoreo</v>
          </cell>
        </row>
        <row r="464">
          <cell r="A464" t="str">
            <v>P2779.0116</v>
          </cell>
          <cell r="B464" t="str">
            <v>Salud de la Adolescencia</v>
          </cell>
        </row>
        <row r="465">
          <cell r="A465" t="str">
            <v>P2779.0117</v>
          </cell>
          <cell r="B465" t="str">
            <v>Urgencias</v>
          </cell>
        </row>
        <row r="466">
          <cell r="A466" t="str">
            <v>Q0637</v>
          </cell>
          <cell r="B466" t="str">
            <v>Equipamiento Informático de las Unidades Médicas y Administrativas del ISAPEG</v>
          </cell>
        </row>
        <row r="467">
          <cell r="A467" t="str">
            <v>Q3326</v>
          </cell>
          <cell r="B467" t="str">
            <v>Equipamiento de Unidades Médicas en Dolores Hidalgo</v>
          </cell>
        </row>
        <row r="468">
          <cell r="A468" t="str">
            <v>Q1529</v>
          </cell>
          <cell r="B468" t="str">
            <v>UMAPS Peñuelas, San diego de la Unión</v>
          </cell>
        </row>
        <row r="469">
          <cell r="A469" t="str">
            <v>Q2764</v>
          </cell>
          <cell r="B469" t="str">
            <v>Sustitución del centro de atención integral en servicios esenciales de salud  (CAISES) de San José Iturbide</v>
          </cell>
        </row>
        <row r="470">
          <cell r="A470" t="str">
            <v>Q2163</v>
          </cell>
          <cell r="B470" t="str">
            <v>Sustitución del Centro de Salud con Servicios Ampliados (CESSA) de Victoria</v>
          </cell>
        </row>
        <row r="471">
          <cell r="A471" t="str">
            <v>Q2829</v>
          </cell>
          <cell r="B471" t="str">
            <v>UMAPS El Carricillo, Atarjea</v>
          </cell>
        </row>
        <row r="472">
          <cell r="A472" t="str">
            <v>Q2875</v>
          </cell>
          <cell r="B472" t="str">
            <v>UMAPS el  Puesto, Celaya</v>
          </cell>
        </row>
        <row r="473">
          <cell r="A473" t="str">
            <v>Q3292</v>
          </cell>
          <cell r="B473" t="str">
            <v>UMAPS San José de Guanajuato, Celaya</v>
          </cell>
        </row>
        <row r="474">
          <cell r="A474" t="str">
            <v>Q2781</v>
          </cell>
          <cell r="B474" t="str">
            <v>UMAPS Cañada de Caracheo Cortazar, sustitución</v>
          </cell>
        </row>
        <row r="475">
          <cell r="A475" t="str">
            <v>Q2765</v>
          </cell>
          <cell r="B475" t="str">
            <v>Sustitución del centro de atención integral en servicios esenciales de salud  (CAISES) de Tarimoro</v>
          </cell>
        </row>
        <row r="476">
          <cell r="A476" t="str">
            <v>Q2814</v>
          </cell>
          <cell r="B476" t="str">
            <v>Centro de Atención Integral de Servicios de Salud Villagrán</v>
          </cell>
        </row>
        <row r="477">
          <cell r="A477" t="str">
            <v>Q2780</v>
          </cell>
          <cell r="B477" t="str">
            <v>UMAPS La Cuevita Apaseo el Alto, sustitución</v>
          </cell>
        </row>
        <row r="478">
          <cell r="A478" t="str">
            <v>Q2813</v>
          </cell>
          <cell r="B478" t="str">
            <v>Centro de Atención Integral de Servicios de Salud Apaseo el Grande</v>
          </cell>
        </row>
        <row r="479">
          <cell r="A479" t="str">
            <v>Q2708</v>
          </cell>
          <cell r="B479" t="str">
            <v>UMAPS Iramuco Acámbaro (Sustitución)</v>
          </cell>
        </row>
        <row r="480">
          <cell r="A480" t="str">
            <v>Q2706</v>
          </cell>
          <cell r="B480" t="str">
            <v>Sustitución Centro de Atención Integral de Servicios de Salud Jerécuaro</v>
          </cell>
        </row>
        <row r="481">
          <cell r="A481" t="str">
            <v>Q2919</v>
          </cell>
          <cell r="B481" t="str">
            <v>UMAPS, los Prietos, Salamanca</v>
          </cell>
        </row>
        <row r="482">
          <cell r="A482" t="str">
            <v>Q2810</v>
          </cell>
          <cell r="B482" t="str">
            <v>UMAPS Magdalena Araceo, Valle de Santiago</v>
          </cell>
        </row>
        <row r="483">
          <cell r="A483" t="str">
            <v>Q1530</v>
          </cell>
          <cell r="B483" t="str">
            <v>UMAPS San Andrés Enguaro, Yuriria</v>
          </cell>
        </row>
        <row r="484">
          <cell r="A484" t="str">
            <v>Q2710</v>
          </cell>
          <cell r="B484" t="str">
            <v>Unidad medica Lo de Juárez en Irapuato</v>
          </cell>
        </row>
        <row r="485">
          <cell r="A485" t="str">
            <v>Q2716</v>
          </cell>
          <cell r="B485" t="str">
            <v>Sustitución del centro de atención integral en servicios esenciales de salud  (CAISES) colonia Juárez en Irapuato</v>
          </cell>
        </row>
        <row r="486">
          <cell r="A486" t="str">
            <v>Q2737</v>
          </cell>
          <cell r="B486" t="str">
            <v>Unidad Médica La Calera en Irapuato</v>
          </cell>
        </row>
        <row r="487">
          <cell r="A487" t="str">
            <v>Q2852</v>
          </cell>
          <cell r="B487" t="str">
            <v>UMAPS Venado de Yostiro, Irapuato</v>
          </cell>
        </row>
        <row r="488">
          <cell r="A488" t="str">
            <v>Q2876</v>
          </cell>
          <cell r="B488" t="str">
            <v>UMAPS Lucio Cabañas, Irapuato</v>
          </cell>
        </row>
        <row r="489">
          <cell r="A489" t="str">
            <v>Q2884</v>
          </cell>
          <cell r="B489" t="str">
            <v>Sustitución CAISES Torres Landa Irapuato</v>
          </cell>
        </row>
        <row r="490">
          <cell r="A490" t="str">
            <v>Q2809</v>
          </cell>
          <cell r="B490" t="str">
            <v>UMAPS Duarte, León (remodelación y ampliación)</v>
          </cell>
        </row>
        <row r="491">
          <cell r="A491" t="str">
            <v>Q2847</v>
          </cell>
          <cell r="B491" t="str">
            <v>UMAPS Col. Lomas Echeveste, León</v>
          </cell>
        </row>
        <row r="492">
          <cell r="A492" t="str">
            <v>Q2853</v>
          </cell>
          <cell r="B492" t="str">
            <v>Centro de Salud Urbano Colonia 10 de Mayo en León</v>
          </cell>
        </row>
        <row r="493">
          <cell r="A493" t="str">
            <v>Q2709</v>
          </cell>
          <cell r="B493" t="str">
            <v>Sustitución del centro de atención integral en servicios esenciales de salud  (CAISES) de Silao</v>
          </cell>
        </row>
        <row r="494">
          <cell r="A494" t="str">
            <v>Q3338</v>
          </cell>
          <cell r="B494" t="str">
            <v>Hospital General de Acámbaro (equipamiento)</v>
          </cell>
        </row>
        <row r="495">
          <cell r="A495" t="str">
            <v>Q3339</v>
          </cell>
          <cell r="B495" t="str">
            <v>Hospital General de San Miguel de Allende (equipamiento)</v>
          </cell>
        </row>
        <row r="496">
          <cell r="A496" t="str">
            <v>Q2877</v>
          </cell>
          <cell r="B496" t="str">
            <v>Hospital General de Celaya (equipamiento)</v>
          </cell>
        </row>
        <row r="497">
          <cell r="A497" t="str">
            <v>Q1493</v>
          </cell>
          <cell r="B497" t="str">
            <v>Hospital General Dolores Hidalgo-rehabilitación</v>
          </cell>
        </row>
        <row r="498">
          <cell r="A498" t="str">
            <v>Q1526</v>
          </cell>
          <cell r="B498" t="str">
            <v>Hospital General de Guanajuato fortalecimiento y remodelación</v>
          </cell>
        </row>
        <row r="499">
          <cell r="A499" t="str">
            <v>Q1494</v>
          </cell>
          <cell r="B499" t="str">
            <v>Hospital General de Irapuato - remodelación</v>
          </cell>
        </row>
        <row r="500">
          <cell r="A500" t="str">
            <v>Q1599</v>
          </cell>
          <cell r="B500" t="str">
            <v>Nuevo Hospital General de León</v>
          </cell>
        </row>
        <row r="501">
          <cell r="A501" t="str">
            <v>Q2066</v>
          </cell>
          <cell r="B501" t="str">
            <v xml:space="preserve">Nuevo Hospital General de León </v>
          </cell>
        </row>
        <row r="502">
          <cell r="A502" t="str">
            <v>Q3300</v>
          </cell>
          <cell r="B502" t="str">
            <v>Hospital de Traumatología León</v>
          </cell>
        </row>
        <row r="503">
          <cell r="A503" t="str">
            <v>Q3340</v>
          </cell>
          <cell r="B503" t="str">
            <v>Hospital General de Salamanca (equipamiento)</v>
          </cell>
        </row>
        <row r="504">
          <cell r="A504" t="str">
            <v>Q3341</v>
          </cell>
          <cell r="B504" t="str">
            <v>Hospital General de Salvatierra (equipamiento)</v>
          </cell>
        </row>
        <row r="505">
          <cell r="A505" t="str">
            <v>Q3295</v>
          </cell>
          <cell r="B505" t="str">
            <v>Hospital General de Uriangato (ampliación y remodelación)</v>
          </cell>
        </row>
        <row r="506">
          <cell r="A506" t="str">
            <v>Q2811</v>
          </cell>
          <cell r="B506" t="str">
            <v>Hospital Materno Infantil de León (ampliación y remodelación)</v>
          </cell>
        </row>
        <row r="507">
          <cell r="A507" t="str">
            <v>Q2615</v>
          </cell>
          <cell r="B507" t="str">
            <v>Centro de Atención Integral a la Salud Mental</v>
          </cell>
        </row>
        <row r="508">
          <cell r="A508" t="str">
            <v>Q2812</v>
          </cell>
          <cell r="B508" t="str">
            <v>Hospital Comunitario San Felipe, remodelación</v>
          </cell>
        </row>
        <row r="509">
          <cell r="A509" t="str">
            <v>Q1340</v>
          </cell>
          <cell r="B509" t="str">
            <v>Hospital Comunitario Purísima de Bustos en Purísima del Rincón</v>
          </cell>
        </row>
        <row r="510">
          <cell r="A510" t="str">
            <v>Q2560</v>
          </cell>
          <cell r="B510" t="str">
            <v>Hospital General de Silao - ampliación</v>
          </cell>
        </row>
        <row r="511">
          <cell r="A511" t="str">
            <v>Q2878</v>
          </cell>
          <cell r="B511" t="str">
            <v>Hospital General de Valle de Santiago (equipamiento)</v>
          </cell>
        </row>
        <row r="512">
          <cell r="A512" t="str">
            <v>Q3342</v>
          </cell>
          <cell r="B512" t="str">
            <v>Hospital Materno de Celaya (equipamiento)</v>
          </cell>
        </row>
        <row r="513">
          <cell r="A513" t="str">
            <v>Q2537</v>
          </cell>
          <cell r="B513" t="str">
            <v>Tomógrafo en el Hospital de Especialidades Pediátrico de León</v>
          </cell>
        </row>
        <row r="514">
          <cell r="A514" t="str">
            <v>Q1527</v>
          </cell>
          <cell r="B514" t="str">
            <v>Hospital Comunitario Las Joyas, León</v>
          </cell>
        </row>
        <row r="515">
          <cell r="A515" t="str">
            <v>P2779.0118</v>
          </cell>
          <cell r="B515" t="str">
            <v>Aborto Seguro</v>
          </cell>
        </row>
        <row r="516">
          <cell r="A516" t="str">
            <v>P2779.0119</v>
          </cell>
          <cell r="B516" t="str">
            <v>Cáncer</v>
          </cell>
        </row>
        <row r="517">
          <cell r="A517" t="str">
            <v>P2779.0120</v>
          </cell>
          <cell r="B517" t="str">
            <v>Cáncer de infancia y adolescencia</v>
          </cell>
        </row>
        <row r="518">
          <cell r="A518" t="str">
            <v>P2779.0121</v>
          </cell>
          <cell r="B518" t="str">
            <v>Salud de la Infancia</v>
          </cell>
        </row>
        <row r="519">
          <cell r="A519" t="str">
            <v>P2779.0122</v>
          </cell>
          <cell r="B519" t="str">
            <v>Salud Materna</v>
          </cell>
        </row>
        <row r="520">
          <cell r="A520" t="str">
            <v>P2779.0123</v>
          </cell>
          <cell r="B520" t="str">
            <v>Salud Perinatal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IR532"/>
  <sheetViews>
    <sheetView showGridLines="0" tabSelected="1" zoomScale="175" zoomScaleNormal="175" workbookViewId="0"/>
  </sheetViews>
  <sheetFormatPr baseColWidth="10" defaultRowHeight="12.5" x14ac:dyDescent="0.25"/>
  <cols>
    <col min="1" max="1" width="0.453125" customWidth="1"/>
    <col min="2" max="2" width="12.453125" style="3" bestFit="1" customWidth="1"/>
    <col min="3" max="3" width="57.81640625" style="3" customWidth="1"/>
    <col min="4" max="4" width="19.453125" style="23" customWidth="1"/>
    <col min="5" max="5" width="14.54296875" style="3" bestFit="1" customWidth="1"/>
    <col min="6" max="6" width="15.81640625" style="23" customWidth="1"/>
    <col min="7" max="7" width="16.36328125" style="23" bestFit="1" customWidth="1"/>
    <col min="8" max="252" width="9.1796875" style="3" customWidth="1"/>
    <col min="253" max="254" width="9.1796875" customWidth="1"/>
  </cols>
  <sheetData>
    <row r="1" spans="2:7" s="6" customFormat="1" ht="7" x14ac:dyDescent="0.25">
      <c r="C1" s="8"/>
      <c r="D1" s="18"/>
      <c r="F1" s="63"/>
      <c r="G1" s="63"/>
    </row>
    <row r="2" spans="2:7" s="6" customFormat="1" ht="12.4" customHeight="1" x14ac:dyDescent="0.25">
      <c r="B2" s="41" t="s">
        <v>75</v>
      </c>
      <c r="C2" s="42"/>
      <c r="D2" s="43"/>
      <c r="F2" s="63"/>
      <c r="G2" s="63"/>
    </row>
    <row r="3" spans="2:7" s="6" customFormat="1" ht="12.4" customHeight="1" x14ac:dyDescent="0.25">
      <c r="B3" s="41" t="s">
        <v>450</v>
      </c>
      <c r="C3" s="42"/>
      <c r="D3" s="43"/>
      <c r="F3" s="64"/>
      <c r="G3" s="63"/>
    </row>
    <row r="4" spans="2:7" s="7" customFormat="1" ht="12.4" customHeight="1" x14ac:dyDescent="0.25">
      <c r="B4" s="55" t="s">
        <v>74</v>
      </c>
      <c r="C4" s="55"/>
      <c r="D4" s="20" t="s">
        <v>76</v>
      </c>
      <c r="F4" s="65"/>
      <c r="G4" s="64"/>
    </row>
    <row r="5" spans="2:7" s="1" customFormat="1" ht="13" customHeight="1" x14ac:dyDescent="0.25">
      <c r="B5" s="61" t="s">
        <v>0</v>
      </c>
      <c r="C5" s="62"/>
      <c r="D5" s="21">
        <f>D6+D14+D24+D34+D44+D58</f>
        <v>8993649295.4499989</v>
      </c>
      <c r="F5" s="65"/>
      <c r="G5" s="65"/>
    </row>
    <row r="6" spans="2:7" s="1" customFormat="1" ht="12.75" customHeight="1" x14ac:dyDescent="0.25">
      <c r="B6" s="59" t="s">
        <v>1</v>
      </c>
      <c r="C6" s="60"/>
      <c r="D6" s="21">
        <f>SUM(D7:D13)</f>
        <v>6240542915.8600006</v>
      </c>
      <c r="F6" s="65"/>
      <c r="G6" s="65"/>
    </row>
    <row r="7" spans="2:7" s="1" customFormat="1" ht="13" customHeight="1" x14ac:dyDescent="0.25">
      <c r="B7" s="9"/>
      <c r="C7" s="10" t="s">
        <v>2</v>
      </c>
      <c r="D7" s="22">
        <v>1828174817</v>
      </c>
      <c r="F7" s="65"/>
      <c r="G7" s="65"/>
    </row>
    <row r="8" spans="2:7" s="1" customFormat="1" ht="12.65" customHeight="1" x14ac:dyDescent="0.25">
      <c r="B8" s="9"/>
      <c r="C8" s="10" t="s">
        <v>3</v>
      </c>
      <c r="D8" s="22">
        <v>1079708367</v>
      </c>
      <c r="F8" s="65"/>
      <c r="G8" s="65"/>
    </row>
    <row r="9" spans="2:7" s="1" customFormat="1" ht="13" customHeight="1" x14ac:dyDescent="0.25">
      <c r="B9" s="11"/>
      <c r="C9" s="10" t="s">
        <v>4</v>
      </c>
      <c r="D9" s="22">
        <v>2134966815.8600001</v>
      </c>
      <c r="F9" s="65"/>
      <c r="G9" s="65"/>
    </row>
    <row r="10" spans="2:7" s="1" customFormat="1" ht="12.75" customHeight="1" x14ac:dyDescent="0.25">
      <c r="B10" s="9"/>
      <c r="C10" s="10" t="s">
        <v>5</v>
      </c>
      <c r="D10" s="22">
        <v>371575187</v>
      </c>
      <c r="F10" s="65"/>
      <c r="G10" s="65"/>
    </row>
    <row r="11" spans="2:7" s="1" customFormat="1" ht="13" customHeight="1" x14ac:dyDescent="0.25">
      <c r="B11" s="9"/>
      <c r="C11" s="10" t="s">
        <v>6</v>
      </c>
      <c r="D11" s="22">
        <v>450038744</v>
      </c>
      <c r="F11" s="65"/>
      <c r="G11" s="65"/>
    </row>
    <row r="12" spans="2:7" s="1" customFormat="1" ht="12.65" customHeight="1" x14ac:dyDescent="0.25">
      <c r="B12" s="9"/>
      <c r="C12" s="10" t="s">
        <v>7</v>
      </c>
      <c r="D12" s="22">
        <v>270118895</v>
      </c>
      <c r="F12" s="65"/>
      <c r="G12" s="65"/>
    </row>
    <row r="13" spans="2:7" s="1" customFormat="1" ht="13" customHeight="1" x14ac:dyDescent="0.25">
      <c r="B13" s="9"/>
      <c r="C13" s="10" t="s">
        <v>8</v>
      </c>
      <c r="D13" s="22">
        <v>105960090</v>
      </c>
      <c r="F13" s="65"/>
      <c r="G13" s="65"/>
    </row>
    <row r="14" spans="2:7" s="1" customFormat="1" ht="12.65" customHeight="1" x14ac:dyDescent="0.25">
      <c r="B14" s="59" t="s">
        <v>9</v>
      </c>
      <c r="C14" s="60"/>
      <c r="D14" s="21">
        <f>SUM(D15:D23)</f>
        <v>1369928272.0599999</v>
      </c>
      <c r="F14" s="65"/>
      <c r="G14" s="65"/>
    </row>
    <row r="15" spans="2:7" s="1" customFormat="1" ht="12.75" customHeight="1" x14ac:dyDescent="0.25">
      <c r="B15" s="9"/>
      <c r="C15" s="10" t="s">
        <v>10</v>
      </c>
      <c r="D15" s="22">
        <v>33743192.009999998</v>
      </c>
      <c r="F15" s="65"/>
      <c r="G15" s="65"/>
    </row>
    <row r="16" spans="2:7" s="1" customFormat="1" ht="12.75" customHeight="1" x14ac:dyDescent="0.25">
      <c r="B16" s="9"/>
      <c r="C16" s="10" t="s">
        <v>11</v>
      </c>
      <c r="D16" s="22">
        <v>99794757.019999996</v>
      </c>
      <c r="F16" s="65"/>
      <c r="G16" s="65"/>
    </row>
    <row r="17" spans="2:7" s="1" customFormat="1" ht="13" customHeight="1" x14ac:dyDescent="0.25">
      <c r="B17" s="9"/>
      <c r="C17" s="10" t="s">
        <v>12</v>
      </c>
      <c r="D17" s="22">
        <v>20000</v>
      </c>
      <c r="F17" s="65"/>
      <c r="G17" s="65"/>
    </row>
    <row r="18" spans="2:7" s="1" customFormat="1" ht="12.65" customHeight="1" x14ac:dyDescent="0.25">
      <c r="B18" s="9"/>
      <c r="C18" s="10" t="s">
        <v>13</v>
      </c>
      <c r="D18" s="22">
        <v>11801839</v>
      </c>
      <c r="F18" s="65"/>
      <c r="G18" s="65"/>
    </row>
    <row r="19" spans="2:7" s="1" customFormat="1" ht="13" customHeight="1" x14ac:dyDescent="0.25">
      <c r="B19" s="9"/>
      <c r="C19" s="10" t="s">
        <v>14</v>
      </c>
      <c r="D19" s="22">
        <v>1094834342.1700001</v>
      </c>
      <c r="F19" s="65"/>
      <c r="G19" s="65"/>
    </row>
    <row r="20" spans="2:7" s="1" customFormat="1" ht="12.75" customHeight="1" x14ac:dyDescent="0.25">
      <c r="B20" s="9"/>
      <c r="C20" s="10" t="s">
        <v>15</v>
      </c>
      <c r="D20" s="22">
        <v>67085082</v>
      </c>
      <c r="F20" s="65"/>
      <c r="G20" s="65"/>
    </row>
    <row r="21" spans="2:7" s="1" customFormat="1" ht="13" customHeight="1" x14ac:dyDescent="0.25">
      <c r="B21" s="9"/>
      <c r="C21" s="10" t="s">
        <v>16</v>
      </c>
      <c r="D21" s="22">
        <v>32457677.02</v>
      </c>
      <c r="F21" s="65"/>
      <c r="G21" s="65"/>
    </row>
    <row r="22" spans="2:7" s="1" customFormat="1" ht="12.65" customHeight="1" x14ac:dyDescent="0.25">
      <c r="B22" s="9"/>
      <c r="C22" s="10" t="s">
        <v>17</v>
      </c>
      <c r="D22" s="22">
        <v>0</v>
      </c>
      <c r="F22" s="65"/>
      <c r="G22" s="65"/>
    </row>
    <row r="23" spans="2:7" s="1" customFormat="1" ht="13" customHeight="1" x14ac:dyDescent="0.25">
      <c r="B23" s="9"/>
      <c r="C23" s="10" t="s">
        <v>18</v>
      </c>
      <c r="D23" s="22">
        <v>30191382.84</v>
      </c>
      <c r="F23" s="65"/>
      <c r="G23" s="65"/>
    </row>
    <row r="24" spans="2:7" s="1" customFormat="1" ht="12.65" customHeight="1" x14ac:dyDescent="0.25">
      <c r="B24" s="59" t="s">
        <v>19</v>
      </c>
      <c r="C24" s="60"/>
      <c r="D24" s="21">
        <f>SUM(D25:D33)</f>
        <v>1239442011.9100001</v>
      </c>
      <c r="F24" s="65"/>
      <c r="G24" s="65"/>
    </row>
    <row r="25" spans="2:7" s="1" customFormat="1" ht="13" customHeight="1" x14ac:dyDescent="0.25">
      <c r="B25" s="9"/>
      <c r="C25" s="10" t="s">
        <v>20</v>
      </c>
      <c r="D25" s="22">
        <v>110530040.5</v>
      </c>
      <c r="F25" s="65"/>
      <c r="G25" s="65"/>
    </row>
    <row r="26" spans="2:7" s="1" customFormat="1" ht="12.75" customHeight="1" x14ac:dyDescent="0.25">
      <c r="B26" s="9"/>
      <c r="C26" s="10" t="s">
        <v>21</v>
      </c>
      <c r="D26" s="22">
        <v>30287144</v>
      </c>
      <c r="F26" s="65"/>
      <c r="G26" s="65"/>
    </row>
    <row r="27" spans="2:7" s="1" customFormat="1" ht="13" customHeight="1" x14ac:dyDescent="0.25">
      <c r="B27" s="9"/>
      <c r="C27" s="10" t="s">
        <v>22</v>
      </c>
      <c r="D27" s="22">
        <v>411646151.38</v>
      </c>
      <c r="F27" s="65"/>
      <c r="G27" s="65"/>
    </row>
    <row r="28" spans="2:7" s="1" customFormat="1" ht="12.65" customHeight="1" x14ac:dyDescent="0.25">
      <c r="B28" s="9"/>
      <c r="C28" s="10" t="s">
        <v>23</v>
      </c>
      <c r="D28" s="22">
        <v>204179952</v>
      </c>
      <c r="F28" s="65"/>
      <c r="G28" s="65"/>
    </row>
    <row r="29" spans="2:7" s="1" customFormat="1" ht="13" customHeight="1" x14ac:dyDescent="0.25">
      <c r="B29" s="9"/>
      <c r="C29" s="10" t="s">
        <v>24</v>
      </c>
      <c r="D29" s="22">
        <v>260132584.90000001</v>
      </c>
      <c r="F29" s="65"/>
      <c r="G29" s="65"/>
    </row>
    <row r="30" spans="2:7" s="1" customFormat="1" ht="12.75" customHeight="1" x14ac:dyDescent="0.25">
      <c r="B30" s="9"/>
      <c r="C30" s="10" t="s">
        <v>25</v>
      </c>
      <c r="D30" s="22">
        <v>25865019</v>
      </c>
      <c r="F30" s="65"/>
      <c r="G30" s="65"/>
    </row>
    <row r="31" spans="2:7" s="1" customFormat="1" ht="13" customHeight="1" x14ac:dyDescent="0.25">
      <c r="B31" s="9"/>
      <c r="C31" s="10" t="s">
        <v>26</v>
      </c>
      <c r="D31" s="22">
        <v>7574909.5700000003</v>
      </c>
      <c r="F31" s="65"/>
      <c r="G31" s="65"/>
    </row>
    <row r="32" spans="2:7" s="1" customFormat="1" ht="12.65" customHeight="1" x14ac:dyDescent="0.25">
      <c r="B32" s="9"/>
      <c r="C32" s="10" t="s">
        <v>27</v>
      </c>
      <c r="D32" s="22">
        <v>18412963.52</v>
      </c>
      <c r="F32" s="65"/>
      <c r="G32" s="65"/>
    </row>
    <row r="33" spans="2:7" s="1" customFormat="1" ht="13" customHeight="1" x14ac:dyDescent="0.25">
      <c r="B33" s="9"/>
      <c r="C33" s="10" t="s">
        <v>28</v>
      </c>
      <c r="D33" s="22">
        <v>170813247.03999999</v>
      </c>
      <c r="F33" s="65"/>
      <c r="G33" s="65"/>
    </row>
    <row r="34" spans="2:7" s="1" customFormat="1" ht="12.65" customHeight="1" x14ac:dyDescent="0.25">
      <c r="B34" s="59" t="s">
        <v>29</v>
      </c>
      <c r="C34" s="60"/>
      <c r="D34" s="21">
        <f>SUM(D35:D43)</f>
        <v>1031000</v>
      </c>
      <c r="F34" s="65"/>
      <c r="G34" s="65"/>
    </row>
    <row r="35" spans="2:7" s="1" customFormat="1" ht="13" customHeight="1" x14ac:dyDescent="0.25">
      <c r="B35" s="9"/>
      <c r="C35" s="10" t="s">
        <v>30</v>
      </c>
      <c r="D35" s="22">
        <v>0</v>
      </c>
      <c r="F35" s="65"/>
      <c r="G35" s="65"/>
    </row>
    <row r="36" spans="2:7" s="1" customFormat="1" ht="12.75" customHeight="1" x14ac:dyDescent="0.25">
      <c r="B36" s="9"/>
      <c r="C36" s="10" t="s">
        <v>31</v>
      </c>
      <c r="D36" s="22">
        <v>0</v>
      </c>
      <c r="F36" s="65"/>
      <c r="G36" s="65"/>
    </row>
    <row r="37" spans="2:7" s="1" customFormat="1" ht="13" customHeight="1" x14ac:dyDescent="0.25">
      <c r="B37" s="9"/>
      <c r="C37" s="10" t="s">
        <v>32</v>
      </c>
      <c r="D37" s="22">
        <v>995000</v>
      </c>
      <c r="F37" s="65"/>
      <c r="G37" s="65"/>
    </row>
    <row r="38" spans="2:7" s="1" customFormat="1" ht="12.65" customHeight="1" x14ac:dyDescent="0.25">
      <c r="B38" s="9"/>
      <c r="C38" s="10" t="s">
        <v>33</v>
      </c>
      <c r="D38" s="22">
        <v>36000</v>
      </c>
      <c r="F38" s="65"/>
      <c r="G38" s="65"/>
    </row>
    <row r="39" spans="2:7" s="1" customFormat="1" ht="13" customHeight="1" x14ac:dyDescent="0.25">
      <c r="B39" s="9"/>
      <c r="C39" s="10" t="s">
        <v>34</v>
      </c>
      <c r="D39" s="22">
        <v>0</v>
      </c>
      <c r="F39" s="65"/>
      <c r="G39" s="65"/>
    </row>
    <row r="40" spans="2:7" s="1" customFormat="1" ht="12.75" customHeight="1" x14ac:dyDescent="0.25">
      <c r="B40" s="9"/>
      <c r="C40" s="10" t="s">
        <v>35</v>
      </c>
      <c r="D40" s="22">
        <v>0</v>
      </c>
      <c r="F40" s="65"/>
      <c r="G40" s="65"/>
    </row>
    <row r="41" spans="2:7" s="1" customFormat="1" ht="13" customHeight="1" x14ac:dyDescent="0.25">
      <c r="B41" s="9"/>
      <c r="C41" s="10" t="s">
        <v>36</v>
      </c>
      <c r="D41" s="22">
        <v>0</v>
      </c>
      <c r="F41" s="65"/>
      <c r="G41" s="65"/>
    </row>
    <row r="42" spans="2:7" s="1" customFormat="1" ht="12.65" customHeight="1" x14ac:dyDescent="0.25">
      <c r="B42" s="9"/>
      <c r="C42" s="10" t="s">
        <v>37</v>
      </c>
      <c r="D42" s="22">
        <v>0</v>
      </c>
      <c r="F42" s="65"/>
      <c r="G42" s="65"/>
    </row>
    <row r="43" spans="2:7" s="1" customFormat="1" ht="13" customHeight="1" x14ac:dyDescent="0.25">
      <c r="B43" s="9"/>
      <c r="C43" s="10" t="s">
        <v>38</v>
      </c>
      <c r="D43" s="22">
        <v>0</v>
      </c>
      <c r="F43" s="65"/>
      <c r="G43" s="65"/>
    </row>
    <row r="44" spans="2:7" s="1" customFormat="1" ht="12.65" customHeight="1" x14ac:dyDescent="0.25">
      <c r="B44" s="59" t="s">
        <v>39</v>
      </c>
      <c r="C44" s="60"/>
      <c r="D44" s="21">
        <f>SUM(D45:D53)</f>
        <v>26870798.07</v>
      </c>
      <c r="F44" s="65"/>
      <c r="G44" s="65"/>
    </row>
    <row r="45" spans="2:7" s="1" customFormat="1" ht="13" customHeight="1" x14ac:dyDescent="0.25">
      <c r="B45" s="9"/>
      <c r="C45" s="10" t="s">
        <v>40</v>
      </c>
      <c r="D45" s="22">
        <v>3028284.0700000003</v>
      </c>
      <c r="F45" s="65"/>
      <c r="G45" s="65"/>
    </row>
    <row r="46" spans="2:7" s="1" customFormat="1" ht="12.75" customHeight="1" x14ac:dyDescent="0.25">
      <c r="B46" s="9"/>
      <c r="C46" s="10" t="s">
        <v>41</v>
      </c>
      <c r="D46" s="22">
        <v>217000</v>
      </c>
      <c r="F46" s="65"/>
      <c r="G46" s="65"/>
    </row>
    <row r="47" spans="2:7" s="1" customFormat="1" ht="13" customHeight="1" x14ac:dyDescent="0.25">
      <c r="B47" s="9"/>
      <c r="C47" s="10" t="s">
        <v>42</v>
      </c>
      <c r="D47" s="22">
        <v>23360914</v>
      </c>
      <c r="F47" s="65"/>
      <c r="G47" s="65"/>
    </row>
    <row r="48" spans="2:7" s="1" customFormat="1" ht="12.65" customHeight="1" x14ac:dyDescent="0.25">
      <c r="B48" s="9"/>
      <c r="C48" s="10" t="s">
        <v>43</v>
      </c>
      <c r="D48" s="22">
        <v>0</v>
      </c>
      <c r="F48" s="65"/>
      <c r="G48" s="65"/>
    </row>
    <row r="49" spans="2:7" s="1" customFormat="1" ht="13" customHeight="1" x14ac:dyDescent="0.25">
      <c r="B49" s="9"/>
      <c r="C49" s="10" t="s">
        <v>44</v>
      </c>
      <c r="D49" s="22">
        <v>0</v>
      </c>
      <c r="F49" s="65"/>
      <c r="G49" s="65"/>
    </row>
    <row r="50" spans="2:7" s="1" customFormat="1" ht="12.75" customHeight="1" x14ac:dyDescent="0.25">
      <c r="B50" s="9"/>
      <c r="C50" s="10" t="s">
        <v>45</v>
      </c>
      <c r="D50" s="22">
        <v>264600</v>
      </c>
      <c r="F50" s="65"/>
      <c r="G50" s="65"/>
    </row>
    <row r="51" spans="2:7" s="1" customFormat="1" ht="13" customHeight="1" x14ac:dyDescent="0.25">
      <c r="B51" s="9"/>
      <c r="C51" s="10" t="s">
        <v>46</v>
      </c>
      <c r="D51" s="22">
        <v>0</v>
      </c>
      <c r="F51" s="65"/>
      <c r="G51" s="65"/>
    </row>
    <row r="52" spans="2:7" s="1" customFormat="1" ht="12.65" customHeight="1" x14ac:dyDescent="0.25">
      <c r="B52" s="9"/>
      <c r="C52" s="10" t="s">
        <v>47</v>
      </c>
      <c r="D52" s="22">
        <v>0</v>
      </c>
      <c r="F52" s="23"/>
      <c r="G52" s="65"/>
    </row>
    <row r="53" spans="2:7" s="1" customFormat="1" ht="13.75" customHeight="1" x14ac:dyDescent="0.25">
      <c r="B53" s="9"/>
      <c r="C53" s="10" t="s">
        <v>48</v>
      </c>
      <c r="D53" s="22">
        <v>0</v>
      </c>
      <c r="E53" s="68"/>
      <c r="F53" s="23"/>
      <c r="G53" s="65"/>
    </row>
    <row r="54" spans="2:7" ht="12.75" customHeight="1" x14ac:dyDescent="0.25">
      <c r="B54" s="59" t="s">
        <v>49</v>
      </c>
      <c r="C54" s="60"/>
      <c r="D54" s="21">
        <v>0</v>
      </c>
      <c r="G54" s="65"/>
    </row>
    <row r="55" spans="2:7" x14ac:dyDescent="0.25">
      <c r="B55" s="9"/>
      <c r="C55" s="10" t="s">
        <v>50</v>
      </c>
      <c r="D55" s="22">
        <v>0</v>
      </c>
      <c r="F55" s="66"/>
      <c r="G55" s="65"/>
    </row>
    <row r="56" spans="2:7" x14ac:dyDescent="0.25">
      <c r="B56" s="9"/>
      <c r="C56" s="10" t="s">
        <v>51</v>
      </c>
      <c r="D56" s="22">
        <v>0</v>
      </c>
      <c r="G56" s="65"/>
    </row>
    <row r="57" spans="2:7" s="2" customFormat="1" x14ac:dyDescent="0.25">
      <c r="B57" s="9"/>
      <c r="C57" s="10" t="s">
        <v>52</v>
      </c>
      <c r="D57" s="22">
        <v>0</v>
      </c>
      <c r="F57" s="23"/>
      <c r="G57" s="65"/>
    </row>
    <row r="58" spans="2:7" ht="12.75" customHeight="1" x14ac:dyDescent="0.25">
      <c r="B58" s="59" t="s">
        <v>53</v>
      </c>
      <c r="C58" s="60"/>
      <c r="D58" s="21">
        <f>SUM(D59:D66)</f>
        <v>115834297.55</v>
      </c>
      <c r="G58" s="65"/>
    </row>
    <row r="59" spans="2:7" x14ac:dyDescent="0.25">
      <c r="B59" s="9"/>
      <c r="C59" s="10" t="s">
        <v>54</v>
      </c>
      <c r="D59" s="22">
        <v>0</v>
      </c>
      <c r="G59" s="65"/>
    </row>
    <row r="60" spans="2:7" x14ac:dyDescent="0.25">
      <c r="B60" s="11"/>
      <c r="C60" s="10" t="s">
        <v>55</v>
      </c>
      <c r="D60" s="22">
        <v>0</v>
      </c>
      <c r="G60" s="65"/>
    </row>
    <row r="61" spans="2:7" x14ac:dyDescent="0.25">
      <c r="B61" s="11"/>
      <c r="C61" s="10" t="s">
        <v>56</v>
      </c>
      <c r="D61" s="22">
        <v>0</v>
      </c>
      <c r="G61" s="65"/>
    </row>
    <row r="62" spans="2:7" x14ac:dyDescent="0.25">
      <c r="B62" s="11"/>
      <c r="C62" s="10" t="s">
        <v>57</v>
      </c>
      <c r="D62" s="22">
        <v>0</v>
      </c>
      <c r="G62" s="65"/>
    </row>
    <row r="63" spans="2:7" x14ac:dyDescent="0.25">
      <c r="B63" s="11"/>
      <c r="C63" s="10" t="s">
        <v>58</v>
      </c>
      <c r="D63" s="22">
        <v>0</v>
      </c>
      <c r="G63" s="65"/>
    </row>
    <row r="64" spans="2:7" x14ac:dyDescent="0.25">
      <c r="B64" s="11"/>
      <c r="C64" s="12" t="s">
        <v>73</v>
      </c>
      <c r="D64" s="22">
        <v>0</v>
      </c>
      <c r="G64" s="65"/>
    </row>
    <row r="65" spans="2:7" x14ac:dyDescent="0.25">
      <c r="B65" s="9"/>
      <c r="C65" s="10" t="s">
        <v>59</v>
      </c>
      <c r="D65" s="22">
        <v>0</v>
      </c>
      <c r="G65" s="65"/>
    </row>
    <row r="66" spans="2:7" x14ac:dyDescent="0.25">
      <c r="B66" s="9"/>
      <c r="C66" s="10" t="s">
        <v>60</v>
      </c>
      <c r="D66" s="22">
        <v>115834297.55</v>
      </c>
      <c r="G66" s="65"/>
    </row>
    <row r="67" spans="2:7" ht="12.75" customHeight="1" x14ac:dyDescent="0.25">
      <c r="B67" s="59" t="s">
        <v>61</v>
      </c>
      <c r="C67" s="60"/>
      <c r="D67" s="21">
        <v>0</v>
      </c>
      <c r="G67" s="65"/>
    </row>
    <row r="68" spans="2:7" x14ac:dyDescent="0.25">
      <c r="B68" s="9"/>
      <c r="C68" s="10" t="s">
        <v>62</v>
      </c>
      <c r="D68" s="22">
        <v>0</v>
      </c>
      <c r="G68" s="65"/>
    </row>
    <row r="69" spans="2:7" x14ac:dyDescent="0.25">
      <c r="B69" s="9"/>
      <c r="C69" s="10" t="s">
        <v>63</v>
      </c>
      <c r="D69" s="22">
        <v>0</v>
      </c>
      <c r="G69" s="65"/>
    </row>
    <row r="70" spans="2:7" x14ac:dyDescent="0.25">
      <c r="B70" s="9"/>
      <c r="C70" s="10" t="s">
        <v>64</v>
      </c>
      <c r="D70" s="22">
        <v>0</v>
      </c>
      <c r="G70" s="65"/>
    </row>
    <row r="71" spans="2:7" ht="12.75" customHeight="1" x14ac:dyDescent="0.25">
      <c r="B71" s="59" t="s">
        <v>65</v>
      </c>
      <c r="C71" s="60"/>
      <c r="D71" s="21">
        <v>0</v>
      </c>
      <c r="G71" s="65"/>
    </row>
    <row r="72" spans="2:7" x14ac:dyDescent="0.25">
      <c r="B72" s="9"/>
      <c r="C72" s="10" t="s">
        <v>66</v>
      </c>
      <c r="D72" s="22">
        <v>0</v>
      </c>
      <c r="G72" s="65"/>
    </row>
    <row r="73" spans="2:7" x14ac:dyDescent="0.25">
      <c r="B73" s="9"/>
      <c r="C73" s="10" t="s">
        <v>67</v>
      </c>
      <c r="D73" s="22">
        <v>0</v>
      </c>
      <c r="G73" s="65"/>
    </row>
    <row r="74" spans="2:7" x14ac:dyDescent="0.25">
      <c r="B74" s="9"/>
      <c r="C74" s="10" t="s">
        <v>68</v>
      </c>
      <c r="D74" s="22">
        <v>0</v>
      </c>
      <c r="G74" s="65"/>
    </row>
    <row r="75" spans="2:7" x14ac:dyDescent="0.25">
      <c r="B75" s="9"/>
      <c r="C75" s="10" t="s">
        <v>69</v>
      </c>
      <c r="D75" s="22">
        <v>0</v>
      </c>
      <c r="G75" s="65"/>
    </row>
    <row r="76" spans="2:7" x14ac:dyDescent="0.25">
      <c r="B76" s="9"/>
      <c r="C76" s="10" t="s">
        <v>70</v>
      </c>
      <c r="D76" s="22">
        <v>0</v>
      </c>
      <c r="G76" s="65"/>
    </row>
    <row r="77" spans="2:7" x14ac:dyDescent="0.25">
      <c r="B77" s="9"/>
      <c r="C77" s="10" t="s">
        <v>71</v>
      </c>
      <c r="D77" s="22">
        <v>0</v>
      </c>
      <c r="G77" s="65"/>
    </row>
    <row r="78" spans="2:7" x14ac:dyDescent="0.25">
      <c r="B78" s="9"/>
      <c r="C78" s="10" t="s">
        <v>72</v>
      </c>
      <c r="D78" s="22">
        <v>0</v>
      </c>
      <c r="G78" s="65"/>
    </row>
    <row r="82" spans="2:4" x14ac:dyDescent="0.25">
      <c r="B82" s="41" t="s">
        <v>451</v>
      </c>
      <c r="C82" s="42"/>
      <c r="D82" s="43"/>
    </row>
    <row r="83" spans="2:4" x14ac:dyDescent="0.25">
      <c r="B83" s="41" t="s">
        <v>450</v>
      </c>
      <c r="C83" s="42"/>
      <c r="D83" s="43"/>
    </row>
    <row r="84" spans="2:4" x14ac:dyDescent="0.25">
      <c r="B84" s="55" t="s">
        <v>77</v>
      </c>
      <c r="C84" s="55"/>
      <c r="D84" s="20" t="s">
        <v>76</v>
      </c>
    </row>
    <row r="85" spans="2:4" x14ac:dyDescent="0.25">
      <c r="B85" s="57" t="s">
        <v>0</v>
      </c>
      <c r="C85" s="58"/>
      <c r="D85" s="21">
        <f>SUM(D86:D90)</f>
        <v>8993649295.4499989</v>
      </c>
    </row>
    <row r="86" spans="2:4" x14ac:dyDescent="0.25">
      <c r="B86" s="51" t="s">
        <v>78</v>
      </c>
      <c r="C86" s="56"/>
      <c r="D86" s="22"/>
    </row>
    <row r="87" spans="2:4" x14ac:dyDescent="0.25">
      <c r="B87" s="51" t="s">
        <v>79</v>
      </c>
      <c r="C87" s="52"/>
      <c r="D87" s="22"/>
    </row>
    <row r="88" spans="2:4" x14ac:dyDescent="0.25">
      <c r="B88" s="51" t="s">
        <v>80</v>
      </c>
      <c r="C88" s="52"/>
      <c r="D88" s="22"/>
    </row>
    <row r="89" spans="2:4" x14ac:dyDescent="0.25">
      <c r="B89" s="51" t="s">
        <v>81</v>
      </c>
      <c r="C89" s="52"/>
      <c r="D89" s="22"/>
    </row>
    <row r="90" spans="2:4" x14ac:dyDescent="0.25">
      <c r="B90" s="51" t="s">
        <v>82</v>
      </c>
      <c r="C90" s="52"/>
      <c r="D90" s="22">
        <f>D5</f>
        <v>8993649295.4499989</v>
      </c>
    </row>
    <row r="91" spans="2:4" x14ac:dyDescent="0.25">
      <c r="B91" s="9"/>
      <c r="C91" s="10"/>
      <c r="D91" s="22"/>
    </row>
    <row r="95" spans="2:4" x14ac:dyDescent="0.25">
      <c r="B95" s="41" t="s">
        <v>75</v>
      </c>
      <c r="C95" s="42"/>
      <c r="D95" s="43"/>
    </row>
    <row r="96" spans="2:4" x14ac:dyDescent="0.25">
      <c r="B96" s="41" t="s">
        <v>450</v>
      </c>
      <c r="C96" s="42"/>
      <c r="D96" s="43"/>
    </row>
    <row r="97" spans="2:5" x14ac:dyDescent="0.25">
      <c r="B97" s="55" t="s">
        <v>83</v>
      </c>
      <c r="C97" s="55"/>
      <c r="D97" s="20" t="s">
        <v>76</v>
      </c>
    </row>
    <row r="98" spans="2:5" x14ac:dyDescent="0.25">
      <c r="B98" s="57" t="s">
        <v>0</v>
      </c>
      <c r="C98" s="58"/>
      <c r="D98" s="21">
        <f>SUM(D99:D102)</f>
        <v>8993649295.4499989</v>
      </c>
    </row>
    <row r="99" spans="2:5" x14ac:dyDescent="0.25">
      <c r="B99" s="51" t="s">
        <v>84</v>
      </c>
      <c r="C99" s="52"/>
      <c r="D99" s="22"/>
    </row>
    <row r="100" spans="2:5" x14ac:dyDescent="0.25">
      <c r="B100" s="51" t="s">
        <v>85</v>
      </c>
      <c r="C100" s="52"/>
      <c r="D100" s="22">
        <f>D5</f>
        <v>8993649295.4499989</v>
      </c>
    </row>
    <row r="101" spans="2:5" x14ac:dyDescent="0.25">
      <c r="B101" s="51" t="s">
        <v>86</v>
      </c>
      <c r="C101" s="52"/>
      <c r="D101" s="22"/>
    </row>
    <row r="102" spans="2:5" x14ac:dyDescent="0.25">
      <c r="B102" s="51" t="s">
        <v>87</v>
      </c>
      <c r="C102" s="52"/>
      <c r="D102" s="22"/>
    </row>
    <row r="106" spans="2:5" x14ac:dyDescent="0.25">
      <c r="B106" s="41" t="s">
        <v>75</v>
      </c>
      <c r="C106" s="42"/>
      <c r="D106" s="43"/>
    </row>
    <row r="107" spans="2:5" x14ac:dyDescent="0.25">
      <c r="B107" s="41" t="s">
        <v>450</v>
      </c>
      <c r="C107" s="42"/>
      <c r="D107" s="43"/>
    </row>
    <row r="108" spans="2:5" x14ac:dyDescent="0.25">
      <c r="B108" s="55" t="s">
        <v>88</v>
      </c>
      <c r="C108" s="55"/>
      <c r="D108" s="20" t="s">
        <v>76</v>
      </c>
    </row>
    <row r="109" spans="2:5" x14ac:dyDescent="0.25">
      <c r="B109" s="57" t="s">
        <v>0</v>
      </c>
      <c r="C109" s="58"/>
      <c r="D109" s="21">
        <f>D110+D111</f>
        <v>8993649295.4499989</v>
      </c>
    </row>
    <row r="110" spans="2:5" x14ac:dyDescent="0.25">
      <c r="B110" s="51" t="s">
        <v>89</v>
      </c>
      <c r="C110" s="52"/>
      <c r="D110" s="22">
        <f>D6+D14+D24+D34+D58</f>
        <v>8966778497.3799992</v>
      </c>
    </row>
    <row r="111" spans="2:5" x14ac:dyDescent="0.25">
      <c r="B111" s="51" t="s">
        <v>90</v>
      </c>
      <c r="C111" s="52"/>
      <c r="D111" s="22">
        <f>D44</f>
        <v>26870798.07</v>
      </c>
      <c r="E111" s="23"/>
    </row>
    <row r="112" spans="2:5" x14ac:dyDescent="0.25">
      <c r="B112" s="51" t="s">
        <v>91</v>
      </c>
      <c r="C112" s="52"/>
      <c r="D112" s="22"/>
    </row>
    <row r="113" spans="2:4" x14ac:dyDescent="0.25">
      <c r="B113" s="51" t="s">
        <v>34</v>
      </c>
      <c r="C113" s="52"/>
      <c r="D113" s="22"/>
    </row>
    <row r="114" spans="2:4" x14ac:dyDescent="0.25">
      <c r="B114" s="51" t="s">
        <v>62</v>
      </c>
      <c r="C114" s="52"/>
      <c r="D114" s="22"/>
    </row>
    <row r="118" spans="2:4" x14ac:dyDescent="0.25">
      <c r="B118" s="55" t="s">
        <v>75</v>
      </c>
      <c r="C118" s="55"/>
    </row>
    <row r="119" spans="2:4" x14ac:dyDescent="0.25">
      <c r="B119" s="55" t="s">
        <v>450</v>
      </c>
      <c r="C119" s="55"/>
    </row>
    <row r="120" spans="2:4" x14ac:dyDescent="0.25">
      <c r="B120" s="55" t="s">
        <v>92</v>
      </c>
      <c r="C120" s="55"/>
    </row>
    <row r="121" spans="2:4" x14ac:dyDescent="0.25">
      <c r="B121" s="51" t="s">
        <v>94</v>
      </c>
      <c r="C121" s="52"/>
    </row>
    <row r="122" spans="2:4" x14ac:dyDescent="0.25">
      <c r="B122" s="4"/>
      <c r="C122" s="15"/>
    </row>
    <row r="123" spans="2:4" x14ac:dyDescent="0.25">
      <c r="B123" s="4"/>
      <c r="C123" s="15"/>
    </row>
    <row r="124" spans="2:4" x14ac:dyDescent="0.25">
      <c r="B124" s="4"/>
      <c r="C124" s="15"/>
    </row>
    <row r="125" spans="2:4" x14ac:dyDescent="0.25">
      <c r="B125" s="4"/>
      <c r="C125" s="15"/>
    </row>
    <row r="126" spans="2:4" x14ac:dyDescent="0.25">
      <c r="B126" s="4"/>
      <c r="C126" s="15"/>
    </row>
    <row r="127" spans="2:4" x14ac:dyDescent="0.25">
      <c r="B127" s="4"/>
      <c r="C127" s="15"/>
    </row>
    <row r="128" spans="2:4" x14ac:dyDescent="0.25">
      <c r="B128" s="4"/>
      <c r="C128" s="15"/>
    </row>
    <row r="129" spans="2:3" x14ac:dyDescent="0.25">
      <c r="B129" s="4"/>
      <c r="C129" s="15"/>
    </row>
    <row r="130" spans="2:3" x14ac:dyDescent="0.25">
      <c r="B130" s="4"/>
      <c r="C130" s="15"/>
    </row>
    <row r="131" spans="2:3" x14ac:dyDescent="0.25">
      <c r="B131" s="4"/>
      <c r="C131" s="15"/>
    </row>
    <row r="132" spans="2:3" x14ac:dyDescent="0.25">
      <c r="B132" s="4"/>
      <c r="C132" s="15"/>
    </row>
    <row r="133" spans="2:3" x14ac:dyDescent="0.25">
      <c r="B133" s="4"/>
      <c r="C133" s="15"/>
    </row>
    <row r="134" spans="2:3" x14ac:dyDescent="0.25">
      <c r="B134" s="4"/>
      <c r="C134" s="15"/>
    </row>
    <row r="135" spans="2:3" x14ac:dyDescent="0.25">
      <c r="B135" s="4"/>
      <c r="C135" s="15"/>
    </row>
    <row r="136" spans="2:3" x14ac:dyDescent="0.25">
      <c r="B136" s="4"/>
      <c r="C136" s="15"/>
    </row>
    <row r="137" spans="2:3" x14ac:dyDescent="0.25">
      <c r="B137" s="51" t="s">
        <v>96</v>
      </c>
      <c r="C137" s="56"/>
    </row>
    <row r="138" spans="2:3" x14ac:dyDescent="0.25">
      <c r="B138" s="51"/>
      <c r="C138" s="52" t="s">
        <v>95</v>
      </c>
    </row>
    <row r="139" spans="2:3" x14ac:dyDescent="0.25">
      <c r="B139" s="4"/>
      <c r="C139" s="15"/>
    </row>
    <row r="140" spans="2:3" x14ac:dyDescent="0.25">
      <c r="B140" s="4"/>
      <c r="C140" s="15"/>
    </row>
    <row r="141" spans="2:3" x14ac:dyDescent="0.25">
      <c r="B141" s="4"/>
      <c r="C141" s="15"/>
    </row>
    <row r="142" spans="2:3" x14ac:dyDescent="0.25">
      <c r="B142" s="4"/>
      <c r="C142" s="15"/>
    </row>
    <row r="143" spans="2:3" x14ac:dyDescent="0.25">
      <c r="B143" s="4"/>
      <c r="C143" s="15"/>
    </row>
    <row r="144" spans="2:3" x14ac:dyDescent="0.25">
      <c r="B144" s="4"/>
      <c r="C144" s="15"/>
    </row>
    <row r="145" spans="2:3" x14ac:dyDescent="0.25">
      <c r="B145" s="4"/>
      <c r="C145" s="15"/>
    </row>
    <row r="146" spans="2:3" x14ac:dyDescent="0.25">
      <c r="B146" s="4"/>
      <c r="C146" s="15"/>
    </row>
    <row r="147" spans="2:3" x14ac:dyDescent="0.25">
      <c r="B147" s="4"/>
      <c r="C147" s="15"/>
    </row>
    <row r="148" spans="2:3" x14ac:dyDescent="0.25">
      <c r="B148" s="4"/>
      <c r="C148" s="15"/>
    </row>
    <row r="149" spans="2:3" x14ac:dyDescent="0.25">
      <c r="B149" s="4"/>
      <c r="C149" s="15"/>
    </row>
    <row r="150" spans="2:3" x14ac:dyDescent="0.25">
      <c r="B150" s="4"/>
      <c r="C150" s="15"/>
    </row>
    <row r="151" spans="2:3" x14ac:dyDescent="0.25">
      <c r="B151" s="4"/>
      <c r="C151" s="15"/>
    </row>
    <row r="152" spans="2:3" x14ac:dyDescent="0.25">
      <c r="B152" s="4"/>
      <c r="C152" s="15"/>
    </row>
    <row r="153" spans="2:3" x14ac:dyDescent="0.25">
      <c r="B153" s="4"/>
      <c r="C153" s="15"/>
    </row>
    <row r="154" spans="2:3" x14ac:dyDescent="0.25">
      <c r="B154" s="4"/>
      <c r="C154" s="15"/>
    </row>
    <row r="155" spans="2:3" x14ac:dyDescent="0.25">
      <c r="B155" s="4"/>
      <c r="C155" s="15"/>
    </row>
    <row r="156" spans="2:3" x14ac:dyDescent="0.25">
      <c r="B156" s="4"/>
      <c r="C156" s="15"/>
    </row>
    <row r="157" spans="2:3" x14ac:dyDescent="0.25">
      <c r="B157" s="4"/>
      <c r="C157" s="15"/>
    </row>
    <row r="158" spans="2:3" x14ac:dyDescent="0.25">
      <c r="B158" s="4"/>
      <c r="C158" s="15"/>
    </row>
    <row r="159" spans="2:3" x14ac:dyDescent="0.25">
      <c r="B159" s="4"/>
      <c r="C159" s="15"/>
    </row>
    <row r="160" spans="2:3" x14ac:dyDescent="0.25">
      <c r="B160" s="51"/>
      <c r="C160" s="52"/>
    </row>
    <row r="161" spans="2:252" x14ac:dyDescent="0.25">
      <c r="B161" s="51"/>
      <c r="C161" s="52"/>
    </row>
    <row r="162" spans="2:252" x14ac:dyDescent="0.25">
      <c r="B162" s="51"/>
      <c r="C162" s="52"/>
    </row>
    <row r="163" spans="2:252" x14ac:dyDescent="0.25">
      <c r="B163" s="51"/>
      <c r="C163" s="52"/>
    </row>
    <row r="164" spans="2:252" x14ac:dyDescent="0.25">
      <c r="B164" s="51"/>
      <c r="C164" s="52"/>
    </row>
    <row r="165" spans="2:252" x14ac:dyDescent="0.25">
      <c r="B165" s="51"/>
      <c r="C165" s="52"/>
    </row>
    <row r="166" spans="2:252" x14ac:dyDescent="0.25">
      <c r="B166" s="51"/>
      <c r="C166" s="52"/>
      <c r="F166" s="27"/>
    </row>
    <row r="167" spans="2:252" x14ac:dyDescent="0.25">
      <c r="B167" s="51"/>
      <c r="C167" s="52"/>
      <c r="F167" s="27"/>
    </row>
    <row r="168" spans="2:252" s="29" customFormat="1" x14ac:dyDescent="0.25">
      <c r="B168" s="30"/>
      <c r="C168" s="31"/>
      <c r="D168" s="27"/>
      <c r="E168" s="28"/>
      <c r="F168" s="27"/>
      <c r="G168" s="27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28"/>
      <c r="IF168" s="28"/>
      <c r="IG168" s="28"/>
      <c r="IH168" s="28"/>
      <c r="II168" s="28"/>
      <c r="IJ168" s="28"/>
      <c r="IK168" s="28"/>
      <c r="IL168" s="28"/>
      <c r="IM168" s="28"/>
      <c r="IN168" s="28"/>
      <c r="IO168" s="28"/>
      <c r="IP168" s="28"/>
      <c r="IQ168" s="28"/>
      <c r="IR168" s="28"/>
    </row>
    <row r="169" spans="2:252" s="29" customFormat="1" x14ac:dyDescent="0.25">
      <c r="B169" s="16"/>
      <c r="C169" s="17"/>
      <c r="D169" s="27"/>
      <c r="E169" s="28"/>
      <c r="F169" s="23"/>
      <c r="G169" s="27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28"/>
      <c r="IF169" s="28"/>
      <c r="IG169" s="28"/>
      <c r="IH169" s="28"/>
      <c r="II169" s="28"/>
      <c r="IJ169" s="28"/>
      <c r="IK169" s="28"/>
      <c r="IL169" s="28"/>
      <c r="IM169" s="28"/>
      <c r="IN169" s="28"/>
      <c r="IO169" s="28"/>
      <c r="IP169" s="28"/>
      <c r="IQ169" s="28"/>
      <c r="IR169" s="28"/>
    </row>
    <row r="170" spans="2:252" s="29" customFormat="1" x14ac:dyDescent="0.25">
      <c r="B170" s="53"/>
      <c r="C170" s="54"/>
      <c r="D170" s="27"/>
      <c r="E170" s="28"/>
      <c r="F170" s="23"/>
      <c r="G170" s="27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28"/>
      <c r="IF170" s="28"/>
      <c r="IG170" s="28"/>
      <c r="IH170" s="28"/>
      <c r="II170" s="28"/>
      <c r="IJ170" s="28"/>
      <c r="IK170" s="28"/>
      <c r="IL170" s="28"/>
      <c r="IM170" s="28"/>
      <c r="IN170" s="28"/>
      <c r="IO170" s="28"/>
      <c r="IP170" s="28"/>
      <c r="IQ170" s="28"/>
      <c r="IR170" s="28"/>
    </row>
    <row r="171" spans="2:252" x14ac:dyDescent="0.25">
      <c r="B171" s="41" t="s">
        <v>75</v>
      </c>
      <c r="C171" s="42"/>
      <c r="D171" s="43"/>
    </row>
    <row r="172" spans="2:252" x14ac:dyDescent="0.25">
      <c r="B172" s="44" t="s">
        <v>450</v>
      </c>
      <c r="C172" s="45"/>
      <c r="D172" s="46"/>
    </row>
    <row r="173" spans="2:252" x14ac:dyDescent="0.25">
      <c r="B173" s="41" t="s">
        <v>93</v>
      </c>
      <c r="C173" s="43"/>
      <c r="D173" s="24" t="s">
        <v>76</v>
      </c>
    </row>
    <row r="174" spans="2:252" x14ac:dyDescent="0.25">
      <c r="B174" s="49" t="s">
        <v>0</v>
      </c>
      <c r="C174" s="50"/>
      <c r="D174" s="25">
        <f>SUM(D175:D357)</f>
        <v>8993649295.4499989</v>
      </c>
      <c r="IR174"/>
    </row>
    <row r="175" spans="2:252" x14ac:dyDescent="0.25">
      <c r="B175" s="14" t="s">
        <v>97</v>
      </c>
      <c r="C175" s="26" t="str">
        <f>VLOOKUP(B175,[1]Procesos!$A$2:$B$520,2,FALSE)</f>
        <v>Operación del Órgano Interno de Control del Instituto de Salud Pública del Estado de Guanajuato</v>
      </c>
      <c r="D175" s="22">
        <v>18094911</v>
      </c>
      <c r="E175"/>
      <c r="F175" s="69"/>
      <c r="H175" s="70"/>
      <c r="IR175"/>
    </row>
    <row r="176" spans="2:252" x14ac:dyDescent="0.25">
      <c r="B176" s="14" t="s">
        <v>98</v>
      </c>
      <c r="C176" s="26" t="str">
        <f>VLOOKUP(B176,[1]Procesos!$A$2:$B$520,2,FALSE)</f>
        <v>Operación administrativa de la Dirección General de Servicios de Salud</v>
      </c>
      <c r="D176" s="22">
        <v>3232395</v>
      </c>
      <c r="E176"/>
      <c r="F176" s="69"/>
      <c r="H176" s="70"/>
      <c r="IR176"/>
    </row>
    <row r="177" spans="2:252" x14ac:dyDescent="0.25">
      <c r="B177" s="14" t="s">
        <v>99</v>
      </c>
      <c r="C177" s="26" t="str">
        <f>VLOOKUP(B177,[1]Procesos!$A$2:$B$520,2,FALSE)</f>
        <v>Operación administrativa de la Dirección General de Administración</v>
      </c>
      <c r="D177" s="22">
        <v>72085378.719999999</v>
      </c>
      <c r="E177"/>
      <c r="F177" s="69"/>
      <c r="H177" s="70"/>
      <c r="IR177"/>
    </row>
    <row r="178" spans="2:252" ht="14" x14ac:dyDescent="0.25">
      <c r="B178" s="14" t="s">
        <v>100</v>
      </c>
      <c r="C178" s="26" t="str">
        <f>VLOOKUP(B178,[1]Procesos!$A$2:$B$520,2,FALSE)</f>
        <v>Adquisición, almacenamiento y distribución de insumos para la salud, así como la conservación de los bienes muebles e inmuebles del ISAPEG a través de la Dirección de Recursos Materiales y Servicios Generales</v>
      </c>
      <c r="D178" s="22">
        <v>70167745</v>
      </c>
      <c r="E178"/>
      <c r="F178" s="69"/>
      <c r="H178" s="70"/>
      <c r="IR178"/>
    </row>
    <row r="179" spans="2:252" x14ac:dyDescent="0.25">
      <c r="B179" s="14" t="s">
        <v>101</v>
      </c>
      <c r="C179" s="26" t="str">
        <f>VLOOKUP(B179,[1]Procesos!$A$2:$B$520,2,FALSE)</f>
        <v>Operación y Administración de la Dirección General de Recursos Humanos</v>
      </c>
      <c r="D179" s="22">
        <v>187235432</v>
      </c>
      <c r="E179"/>
      <c r="F179" s="69"/>
      <c r="H179" s="70"/>
      <c r="IR179"/>
    </row>
    <row r="180" spans="2:252" x14ac:dyDescent="0.25">
      <c r="B180" s="14" t="s">
        <v>102</v>
      </c>
      <c r="C180" s="26" t="str">
        <f>VLOOKUP(B180,[1]Procesos!$A$2:$B$520,2,FALSE)</f>
        <v>Administración de enlaces con instituciones de los Sectores Públicos y Privados</v>
      </c>
      <c r="D180" s="22">
        <v>6171549</v>
      </c>
      <c r="E180"/>
      <c r="F180" s="69"/>
      <c r="H180" s="70"/>
      <c r="IR180"/>
    </row>
    <row r="181" spans="2:252" x14ac:dyDescent="0.25">
      <c r="B181" s="14" t="s">
        <v>103</v>
      </c>
      <c r="C181" s="26" t="str">
        <f>VLOOKUP(B181,[1]Procesos!$A$2:$B$520,2,FALSE)</f>
        <v>Operación y Administración del Despacho de la Dirección General del ISAPEG</v>
      </c>
      <c r="D181" s="22">
        <v>14220786</v>
      </c>
      <c r="E181"/>
      <c r="F181" s="69"/>
      <c r="H181" s="70"/>
      <c r="IR181"/>
    </row>
    <row r="182" spans="2:252" x14ac:dyDescent="0.25">
      <c r="B182" s="14" t="s">
        <v>104</v>
      </c>
      <c r="C182" s="26" t="str">
        <f>VLOOKUP(B182,[1]Procesos!$A$2:$B$520,2,FALSE)</f>
        <v>Atención de Asuntos en la Coordinación de Asuntos Jurídicos</v>
      </c>
      <c r="D182" s="22">
        <v>25548006.399999999</v>
      </c>
      <c r="E182"/>
      <c r="F182" s="69"/>
      <c r="H182" s="70"/>
      <c r="IR182"/>
    </row>
    <row r="183" spans="2:252" x14ac:dyDescent="0.25">
      <c r="B183" s="14" t="s">
        <v>105</v>
      </c>
      <c r="C183" s="26" t="str">
        <f>VLOOKUP(B183,[1]Procesos!$A$2:$B$520,2,FALSE)</f>
        <v>Operación administrativa de la Coordinación de Comunicación Social</v>
      </c>
      <c r="D183" s="22">
        <v>10994278</v>
      </c>
      <c r="E183"/>
      <c r="F183" s="69"/>
      <c r="H183" s="70"/>
      <c r="IR183"/>
    </row>
    <row r="184" spans="2:252" ht="14" x14ac:dyDescent="0.25">
      <c r="B184" s="14" t="s">
        <v>106</v>
      </c>
      <c r="C184" s="26" t="str">
        <f>VLOOKUP(B184,[1]Procesos!$A$2:$B$520,2,FALSE)</f>
        <v>Promoción, implementación y evaluación de estrategias en materia de Salud Pública en la Coordinación General de Salud Pública</v>
      </c>
      <c r="D184" s="22">
        <v>6687791</v>
      </c>
      <c r="E184"/>
      <c r="F184" s="69"/>
      <c r="H184" s="70"/>
      <c r="IR184"/>
    </row>
    <row r="185" spans="2:252" ht="14" x14ac:dyDescent="0.25">
      <c r="B185" s="14" t="s">
        <v>107</v>
      </c>
      <c r="C185" s="26" t="str">
        <f>VLOOKUP(B185,[1]Procesos!$A$2:$B$520,2,FALSE)</f>
        <v>Promoción e implementación de políticas para la administración de recursos humanos, financieros y materiales a través de la Coordinación General de Administración y Finanzas</v>
      </c>
      <c r="D185" s="22">
        <v>9904737</v>
      </c>
      <c r="E185"/>
      <c r="F185" s="69"/>
      <c r="H185" s="70"/>
      <c r="IR185"/>
    </row>
    <row r="186" spans="2:252" x14ac:dyDescent="0.25">
      <c r="B186" s="14" t="s">
        <v>108</v>
      </c>
      <c r="C186" s="26" t="str">
        <f>VLOOKUP(B186,[1]Procesos!$A$2:$B$520,2,FALSE)</f>
        <v>Planeación estratégica de la Dirección General de Planeación y Desarrollo</v>
      </c>
      <c r="D186" s="22">
        <v>54292784.869999997</v>
      </c>
      <c r="E186"/>
      <c r="F186" s="69"/>
      <c r="H186" s="70"/>
      <c r="IR186"/>
    </row>
    <row r="187" spans="2:252" x14ac:dyDescent="0.25">
      <c r="B187" s="14" t="s">
        <v>109</v>
      </c>
      <c r="C187" s="26" t="str">
        <f>VLOOKUP(B187,[1]Procesos!$A$2:$B$520,2,FALSE)</f>
        <v>Operación de la Jurisdicción Sanitaria I Guanajuato</v>
      </c>
      <c r="D187" s="22">
        <v>38226530</v>
      </c>
      <c r="E187"/>
      <c r="F187" s="69"/>
      <c r="H187" s="70"/>
      <c r="IR187"/>
    </row>
    <row r="188" spans="2:252" x14ac:dyDescent="0.25">
      <c r="B188" s="14" t="s">
        <v>110</v>
      </c>
      <c r="C188" s="26" t="str">
        <f>VLOOKUP(B188,[1]Procesos!$A$2:$B$520,2,FALSE)</f>
        <v>Operación de la Jurisdicción Sanitaria II San Miguel de Allende</v>
      </c>
      <c r="D188" s="22">
        <v>36123882</v>
      </c>
      <c r="E188"/>
      <c r="F188" s="69"/>
      <c r="H188" s="70"/>
      <c r="IR188"/>
    </row>
    <row r="189" spans="2:252" x14ac:dyDescent="0.25">
      <c r="B189" s="14" t="s">
        <v>111</v>
      </c>
      <c r="C189" s="26" t="str">
        <f>VLOOKUP(B189,[1]Procesos!$A$2:$B$520,2,FALSE)</f>
        <v>Operación de la Jurisdicción Sanitaria III Celaya</v>
      </c>
      <c r="D189" s="22">
        <v>41886434</v>
      </c>
      <c r="E189"/>
      <c r="F189" s="69"/>
      <c r="H189" s="70"/>
      <c r="IR189"/>
    </row>
    <row r="190" spans="2:252" x14ac:dyDescent="0.25">
      <c r="B190" s="14" t="s">
        <v>112</v>
      </c>
      <c r="C190" s="26" t="str">
        <f>VLOOKUP(B190,[1]Procesos!$A$2:$B$520,2,FALSE)</f>
        <v>Operación de la Jurisdicción Sanitaria IV Acámbaro</v>
      </c>
      <c r="D190" s="22">
        <v>29288498</v>
      </c>
      <c r="E190"/>
      <c r="F190" s="69"/>
      <c r="H190" s="70"/>
      <c r="IR190"/>
    </row>
    <row r="191" spans="2:252" x14ac:dyDescent="0.25">
      <c r="B191" s="14" t="s">
        <v>113</v>
      </c>
      <c r="C191" s="26" t="str">
        <f>VLOOKUP(B191,[1]Procesos!$A$2:$B$520,2,FALSE)</f>
        <v>Operación de la Jurisdicción Sanitaria V Salamanca</v>
      </c>
      <c r="D191" s="22">
        <v>43403539</v>
      </c>
      <c r="E191"/>
      <c r="F191" s="69"/>
      <c r="H191" s="70"/>
      <c r="IR191"/>
    </row>
    <row r="192" spans="2:252" x14ac:dyDescent="0.25">
      <c r="B192" s="14" t="s">
        <v>114</v>
      </c>
      <c r="C192" s="26" t="str">
        <f>VLOOKUP(B192,[1]Procesos!$A$2:$B$520,2,FALSE)</f>
        <v>Operación de la Jurisdicción Sanitaria VI Irapuato</v>
      </c>
      <c r="D192" s="22">
        <v>36539430</v>
      </c>
      <c r="E192"/>
      <c r="F192" s="69"/>
      <c r="H192" s="70"/>
      <c r="IR192"/>
    </row>
    <row r="193" spans="2:252" x14ac:dyDescent="0.25">
      <c r="B193" s="14" t="s">
        <v>115</v>
      </c>
      <c r="C193" s="26" t="str">
        <f>VLOOKUP(B193,[1]Procesos!$A$2:$B$520,2,FALSE)</f>
        <v>Operación de la Jurisdicción Sanitaria VII León</v>
      </c>
      <c r="D193" s="22">
        <v>50094908</v>
      </c>
      <c r="E193"/>
      <c r="F193" s="69"/>
      <c r="H193" s="70"/>
      <c r="IR193"/>
    </row>
    <row r="194" spans="2:252" x14ac:dyDescent="0.25">
      <c r="B194" s="14" t="s">
        <v>116</v>
      </c>
      <c r="C194" s="26" t="str">
        <f>VLOOKUP(B194,[1]Procesos!$A$2:$B$520,2,FALSE)</f>
        <v>Operación de la Jurisdicción Sanitaria VIII San Francisco del Rincón</v>
      </c>
      <c r="D194" s="22">
        <v>31248888</v>
      </c>
      <c r="E194"/>
      <c r="F194" s="69"/>
      <c r="H194" s="70"/>
      <c r="IR194"/>
    </row>
    <row r="195" spans="2:252" x14ac:dyDescent="0.25">
      <c r="B195" s="14" t="s">
        <v>117</v>
      </c>
      <c r="C195" s="26" t="str">
        <f>VLOOKUP(B195,[1]Procesos!$A$2:$B$520,2,FALSE)</f>
        <v>Operación del Laboratorio Estatal de Salud Pública para colaborar en la vigilancia epidemiológica y sanitaria</v>
      </c>
      <c r="D195" s="22">
        <v>53111108</v>
      </c>
      <c r="E195"/>
      <c r="F195" s="69"/>
      <c r="H195" s="70"/>
      <c r="IR195"/>
    </row>
    <row r="196" spans="2:252" x14ac:dyDescent="0.25">
      <c r="B196" s="14" t="s">
        <v>118</v>
      </c>
      <c r="C196" s="26" t="str">
        <f>VLOOKUP(B196,[1]Procesos!$A$2:$B$520,2,FALSE)</f>
        <v>Operación del Centro Estatal de Medicina Transfusional</v>
      </c>
      <c r="D196" s="22">
        <v>96902083</v>
      </c>
      <c r="E196"/>
      <c r="F196" s="69"/>
      <c r="H196" s="70"/>
      <c r="IR196"/>
    </row>
    <row r="197" spans="2:252" x14ac:dyDescent="0.25">
      <c r="B197" s="14" t="s">
        <v>119</v>
      </c>
      <c r="C197" s="26" t="str">
        <f>VLOOKUP(B197,[1]Procesos!$A$2:$B$520,2,FALSE)</f>
        <v>Operación del Sistema de Urgencias del Estado de Guanajuato</v>
      </c>
      <c r="D197" s="22">
        <v>151089233</v>
      </c>
      <c r="E197"/>
      <c r="F197" s="69"/>
      <c r="H197" s="70"/>
      <c r="IR197"/>
    </row>
    <row r="198" spans="2:252" x14ac:dyDescent="0.25">
      <c r="B198" s="14" t="s">
        <v>120</v>
      </c>
      <c r="C198" s="26" t="str">
        <f>VLOOKUP(B198,[1]Procesos!$A$2:$B$520,2,FALSE)</f>
        <v>Operación del Centro Estatal de Trasplantes</v>
      </c>
      <c r="D198" s="22">
        <v>12593135</v>
      </c>
      <c r="E198"/>
      <c r="F198" s="69"/>
      <c r="H198" s="70"/>
      <c r="IR198"/>
    </row>
    <row r="199" spans="2:252" x14ac:dyDescent="0.25">
      <c r="B199" s="14" t="s">
        <v>121</v>
      </c>
      <c r="C199" s="26" t="str">
        <f>VLOOKUP(B199,[1]Procesos!$A$2:$B$520,2,FALSE)</f>
        <v>Operación del Primer Nivel de Atención en la Unidad Médica Municipio Guanajuato</v>
      </c>
      <c r="D199" s="22">
        <v>66158078</v>
      </c>
      <c r="E199"/>
      <c r="F199" s="69"/>
      <c r="H199" s="70"/>
      <c r="IR199"/>
    </row>
    <row r="200" spans="2:252" x14ac:dyDescent="0.25">
      <c r="B200" s="14" t="s">
        <v>122</v>
      </c>
      <c r="C200" s="26" t="str">
        <f>VLOOKUP(B200,[1]Procesos!$A$2:$B$520,2,FALSE)</f>
        <v>Operación del Primer Nivel de Atención en la Unidad Médica Municipio Dolores Hidalgo</v>
      </c>
      <c r="D200" s="22">
        <v>35882718</v>
      </c>
      <c r="E200"/>
      <c r="F200" s="69"/>
      <c r="H200" s="70"/>
      <c r="IR200"/>
    </row>
    <row r="201" spans="2:252" x14ac:dyDescent="0.25">
      <c r="B201" s="14" t="s">
        <v>123</v>
      </c>
      <c r="C201" s="26" t="str">
        <f>VLOOKUP(B201,[1]Procesos!$A$2:$B$520,2,FALSE)</f>
        <v>Operación del Primer Nivel de Atención en la Unidad Médica Municipio San Diego de la Unión</v>
      </c>
      <c r="D201" s="22">
        <v>17610495</v>
      </c>
      <c r="E201"/>
      <c r="F201" s="69"/>
      <c r="H201" s="70"/>
      <c r="IR201"/>
    </row>
    <row r="202" spans="2:252" x14ac:dyDescent="0.25">
      <c r="B202" s="14" t="s">
        <v>124</v>
      </c>
      <c r="C202" s="26" t="str">
        <f>VLOOKUP(B202,[1]Procesos!$A$2:$B$520,2,FALSE)</f>
        <v>Operación del Primer Nivel de Atención en la Unidad Médica Municipio San Felipe</v>
      </c>
      <c r="D202" s="22">
        <v>40860020</v>
      </c>
      <c r="E202"/>
      <c r="F202" s="69"/>
      <c r="H202" s="70"/>
      <c r="IR202"/>
    </row>
    <row r="203" spans="2:252" x14ac:dyDescent="0.25">
      <c r="B203" s="14" t="s">
        <v>125</v>
      </c>
      <c r="C203" s="26" t="str">
        <f>VLOOKUP(B203,[1]Procesos!$A$2:$B$520,2,FALSE)</f>
        <v>Operación del Primer Nivel de Atención en la Unidad Médica Municipio Ocampo</v>
      </c>
      <c r="D203" s="22">
        <v>16812103</v>
      </c>
      <c r="E203"/>
      <c r="F203" s="69"/>
      <c r="H203" s="70"/>
      <c r="IR203"/>
    </row>
    <row r="204" spans="2:252" x14ac:dyDescent="0.25">
      <c r="B204" s="14" t="s">
        <v>126</v>
      </c>
      <c r="C204" s="26" t="str">
        <f>VLOOKUP(B204,[1]Procesos!$A$2:$B$520,2,FALSE)</f>
        <v>Operación del Primer Nivel de Atención en la Unidad Médica Municipio San Miguel de Allende</v>
      </c>
      <c r="D204" s="22">
        <v>41145019</v>
      </c>
      <c r="E204"/>
      <c r="F204" s="69"/>
      <c r="H204" s="70"/>
      <c r="IR204"/>
    </row>
    <row r="205" spans="2:252" x14ac:dyDescent="0.25">
      <c r="B205" s="14" t="s">
        <v>127</v>
      </c>
      <c r="C205" s="26" t="str">
        <f>VLOOKUP(B205,[1]Procesos!$A$2:$B$520,2,FALSE)</f>
        <v>Operación del Primer Nivel de Atención en la Unidad Médica Municipio Dr. Mora</v>
      </c>
      <c r="D205" s="22">
        <v>18087514</v>
      </c>
      <c r="E205"/>
      <c r="F205" s="69"/>
      <c r="H205" s="70"/>
      <c r="IR205"/>
    </row>
    <row r="206" spans="2:252" x14ac:dyDescent="0.25">
      <c r="B206" s="14" t="s">
        <v>128</v>
      </c>
      <c r="C206" s="26" t="str">
        <f>VLOOKUP(B206,[1]Procesos!$A$2:$B$520,2,FALSE)</f>
        <v>Operación del Primer Nivel de Atención en la Unidad Médica Municipio San José Iturbide</v>
      </c>
      <c r="D206" s="22">
        <v>24307806</v>
      </c>
      <c r="E206"/>
      <c r="F206" s="69"/>
      <c r="H206" s="70"/>
      <c r="IR206"/>
    </row>
    <row r="207" spans="2:252" x14ac:dyDescent="0.25">
      <c r="B207" s="14" t="s">
        <v>129</v>
      </c>
      <c r="C207" s="26" t="str">
        <f>VLOOKUP(B207,[1]Procesos!$A$2:$B$520,2,FALSE)</f>
        <v>Operación del Primer Nivel de Atención en la Unidad Médica Municipio San Luis de La Paz</v>
      </c>
      <c r="D207" s="22">
        <v>43975379</v>
      </c>
      <c r="E207"/>
      <c r="F207" s="69"/>
      <c r="H207" s="70"/>
      <c r="IR207"/>
    </row>
    <row r="208" spans="2:252" x14ac:dyDescent="0.25">
      <c r="B208" s="14" t="s">
        <v>130</v>
      </c>
      <c r="C208" s="26" t="str">
        <f>VLOOKUP(B208,[1]Procesos!$A$2:$B$520,2,FALSE)</f>
        <v>Operación del Primer Nivel de Atención en la Unidad Médica Municipio Victoria</v>
      </c>
      <c r="D208" s="22">
        <v>22357416</v>
      </c>
      <c r="E208"/>
      <c r="F208" s="69"/>
      <c r="H208" s="70"/>
      <c r="IR208"/>
    </row>
    <row r="209" spans="2:252" x14ac:dyDescent="0.25">
      <c r="B209" s="14" t="s">
        <v>131</v>
      </c>
      <c r="C209" s="26" t="str">
        <f>VLOOKUP(B209,[1]Procesos!$A$2:$B$520,2,FALSE)</f>
        <v>Operación del Primer Nivel de Atención en la Unidad Médica Municipio Tierra Blanca</v>
      </c>
      <c r="D209" s="22">
        <v>15224604</v>
      </c>
      <c r="E209"/>
      <c r="F209" s="69"/>
      <c r="H209" s="70"/>
      <c r="IR209"/>
    </row>
    <row r="210" spans="2:252" x14ac:dyDescent="0.25">
      <c r="B210" s="14" t="s">
        <v>132</v>
      </c>
      <c r="C210" s="26" t="str">
        <f>VLOOKUP(B210,[1]Procesos!$A$2:$B$520,2,FALSE)</f>
        <v>Operación del Primer Nivel de Atención en la Unidad Médica Municipio Atarjea</v>
      </c>
      <c r="D210" s="22">
        <v>12283978</v>
      </c>
      <c r="E210"/>
      <c r="F210" s="69"/>
      <c r="H210" s="70"/>
      <c r="IR210"/>
    </row>
    <row r="211" spans="2:252" x14ac:dyDescent="0.25">
      <c r="B211" s="14" t="s">
        <v>133</v>
      </c>
      <c r="C211" s="26" t="str">
        <f>VLOOKUP(B211,[1]Procesos!$A$2:$B$520,2,FALSE)</f>
        <v>Operación del Primer Nivel de Atención en la Unidad Médica Municipio Xichú</v>
      </c>
      <c r="D211" s="22">
        <v>18157904</v>
      </c>
      <c r="E211"/>
      <c r="F211" s="69"/>
      <c r="H211" s="70"/>
      <c r="IR211"/>
    </row>
    <row r="212" spans="2:252" x14ac:dyDescent="0.25">
      <c r="B212" s="14" t="s">
        <v>134</v>
      </c>
      <c r="C212" s="26" t="str">
        <f>VLOOKUP(B212,[1]Procesos!$A$2:$B$520,2,FALSE)</f>
        <v>Operación del Primer Nivel de Atención en la Unidad Médica Municipio Celaya</v>
      </c>
      <c r="D212" s="22">
        <v>82874427</v>
      </c>
      <c r="E212"/>
      <c r="F212" s="69"/>
      <c r="H212" s="70"/>
      <c r="IR212"/>
    </row>
    <row r="213" spans="2:252" x14ac:dyDescent="0.25">
      <c r="B213" s="14" t="s">
        <v>135</v>
      </c>
      <c r="C213" s="26" t="str">
        <f>VLOOKUP(B213,[1]Procesos!$A$2:$B$520,2,FALSE)</f>
        <v>Operación del Primer Nivel de Atención en la Unidad Médica Municipio Santa Cruz de Juventino Rosas</v>
      </c>
      <c r="D213" s="22">
        <v>19934622</v>
      </c>
      <c r="E213"/>
      <c r="F213" s="69"/>
      <c r="H213" s="70"/>
      <c r="IR213"/>
    </row>
    <row r="214" spans="2:252" x14ac:dyDescent="0.25">
      <c r="B214" s="14" t="s">
        <v>136</v>
      </c>
      <c r="C214" s="26" t="str">
        <f>VLOOKUP(B214,[1]Procesos!$A$2:$B$520,2,FALSE)</f>
        <v>Operación del Primer Nivel de Atención en la Unidad Médica Municipio Cortazar</v>
      </c>
      <c r="D214" s="22">
        <v>22673363</v>
      </c>
      <c r="E214"/>
      <c r="F214" s="69"/>
      <c r="H214" s="70"/>
      <c r="IR214"/>
    </row>
    <row r="215" spans="2:252" x14ac:dyDescent="0.25">
      <c r="B215" s="14" t="s">
        <v>137</v>
      </c>
      <c r="C215" s="26" t="str">
        <f>VLOOKUP(B215,[1]Procesos!$A$2:$B$520,2,FALSE)</f>
        <v>Operación del Primer Nivel de Atención en la Unidad Médica Municipio de Tarimoro</v>
      </c>
      <c r="D215" s="22">
        <v>25518132.5</v>
      </c>
      <c r="E215"/>
      <c r="F215" s="69"/>
      <c r="H215" s="70"/>
      <c r="IR215"/>
    </row>
    <row r="216" spans="2:252" x14ac:dyDescent="0.25">
      <c r="B216" s="14" t="s">
        <v>138</v>
      </c>
      <c r="C216" s="26" t="str">
        <f>VLOOKUP(B216,[1]Procesos!$A$2:$B$520,2,FALSE)</f>
        <v>Operación del Primer Nivel de Atención en la Unidad Médica Municipio Comonfort</v>
      </c>
      <c r="D216" s="22">
        <v>24288904</v>
      </c>
      <c r="E216"/>
      <c r="F216" s="69"/>
      <c r="H216" s="70"/>
      <c r="IR216"/>
    </row>
    <row r="217" spans="2:252" x14ac:dyDescent="0.25">
      <c r="B217" s="14" t="s">
        <v>139</v>
      </c>
      <c r="C217" s="26" t="str">
        <f>VLOOKUP(B217,[1]Procesos!$A$2:$B$520,2,FALSE)</f>
        <v>Operación del Primer Nivel de Atención en la Unidad Médica Municipio Villagrán</v>
      </c>
      <c r="D217" s="22">
        <v>5605597</v>
      </c>
      <c r="E217"/>
      <c r="F217" s="69"/>
      <c r="H217" s="70"/>
      <c r="IR217"/>
    </row>
    <row r="218" spans="2:252" x14ac:dyDescent="0.25">
      <c r="B218" s="14" t="s">
        <v>140</v>
      </c>
      <c r="C218" s="26" t="str">
        <f>VLOOKUP(B218,[1]Procesos!$A$2:$B$520,2,FALSE)</f>
        <v>Operación del Primer Nivel de Atención en la Unidad Médica Municipio Apaseo El Alto</v>
      </c>
      <c r="D218" s="22">
        <v>16553868</v>
      </c>
      <c r="E218"/>
      <c r="F218" s="69"/>
      <c r="H218" s="70"/>
      <c r="IR218"/>
    </row>
    <row r="219" spans="2:252" x14ac:dyDescent="0.25">
      <c r="B219" s="14" t="s">
        <v>141</v>
      </c>
      <c r="C219" s="26" t="str">
        <f>VLOOKUP(B219,[1]Procesos!$A$2:$B$520,2,FALSE)</f>
        <v>Operación del Primer Nivel de Atención en la Unidad Médica Municipio Apaseo el Grande</v>
      </c>
      <c r="D219" s="22">
        <v>28723316</v>
      </c>
      <c r="E219"/>
      <c r="F219" s="69"/>
      <c r="H219" s="70"/>
      <c r="IR219"/>
    </row>
    <row r="220" spans="2:252" x14ac:dyDescent="0.25">
      <c r="B220" s="14" t="s">
        <v>142</v>
      </c>
      <c r="C220" s="26" t="str">
        <f>VLOOKUP(B220,[1]Procesos!$A$2:$B$520,2,FALSE)</f>
        <v>Operación del Primer Nivel de Atención en la Unidad Médica Municipio Acámbaro</v>
      </c>
      <c r="D220" s="22">
        <v>38321706</v>
      </c>
      <c r="E220"/>
      <c r="F220" s="69"/>
      <c r="H220" s="70"/>
      <c r="IR220"/>
    </row>
    <row r="221" spans="2:252" x14ac:dyDescent="0.25">
      <c r="B221" s="14" t="s">
        <v>143</v>
      </c>
      <c r="C221" s="26" t="str">
        <f>VLOOKUP(B221,[1]Procesos!$A$2:$B$520,2,FALSE)</f>
        <v>Operación del Primer Nivel de Atención en la Unidad Médica Municipio Salvatierra</v>
      </c>
      <c r="D221" s="22">
        <v>32534049</v>
      </c>
      <c r="E221"/>
      <c r="F221" s="69"/>
      <c r="H221" s="70"/>
      <c r="IR221"/>
    </row>
    <row r="222" spans="2:252" x14ac:dyDescent="0.25">
      <c r="B222" s="14" t="s">
        <v>144</v>
      </c>
      <c r="C222" s="26" t="str">
        <f>VLOOKUP(B222,[1]Procesos!$A$2:$B$520,2,FALSE)</f>
        <v>Operación del Primer Nivel de Atención en la Unidad Médica Municipio Coroneo</v>
      </c>
      <c r="D222" s="22">
        <v>14726831</v>
      </c>
      <c r="E222"/>
      <c r="F222" s="69"/>
      <c r="H222" s="70"/>
      <c r="IR222"/>
    </row>
    <row r="223" spans="2:252" x14ac:dyDescent="0.25">
      <c r="B223" s="14" t="s">
        <v>145</v>
      </c>
      <c r="C223" s="26" t="str">
        <f>VLOOKUP(B223,[1]Procesos!$A$2:$B$520,2,FALSE)</f>
        <v>Operación del Primer Nivel de Atención en la Unidad Médica Municipio Santiago Maravatío</v>
      </c>
      <c r="D223" s="22">
        <v>14537832</v>
      </c>
      <c r="E223"/>
      <c r="F223" s="69"/>
      <c r="H223" s="70"/>
      <c r="IR223"/>
    </row>
    <row r="224" spans="2:252" x14ac:dyDescent="0.25">
      <c r="B224" s="14" t="s">
        <v>146</v>
      </c>
      <c r="C224" s="26" t="str">
        <f>VLOOKUP(B224,[1]Procesos!$A$2:$B$520,2,FALSE)</f>
        <v>Operación del Primer Nivel de Atención en la Unidad Médica Municipio Tarandacuao</v>
      </c>
      <c r="D224" s="22">
        <v>17950543</v>
      </c>
      <c r="E224"/>
      <c r="F224" s="69"/>
      <c r="H224" s="70"/>
      <c r="IR224"/>
    </row>
    <row r="225" spans="2:252" x14ac:dyDescent="0.25">
      <c r="B225" s="14" t="s">
        <v>147</v>
      </c>
      <c r="C225" s="26" t="str">
        <f>VLOOKUP(B225,[1]Procesos!$A$2:$B$520,2,FALSE)</f>
        <v>Operación del Primer Nivel de Atención en la Unidad Médica Municipio Jerécuaro</v>
      </c>
      <c r="D225" s="22">
        <v>21746551</v>
      </c>
      <c r="E225"/>
      <c r="F225" s="69"/>
      <c r="H225" s="70"/>
      <c r="IR225"/>
    </row>
    <row r="226" spans="2:252" x14ac:dyDescent="0.25">
      <c r="B226" s="14" t="s">
        <v>148</v>
      </c>
      <c r="C226" s="26" t="str">
        <f>VLOOKUP(B226,[1]Procesos!$A$2:$B$520,2,FALSE)</f>
        <v>Operación del Primer Nivel de Atención en la Unidad Médica Municipio Salamanca</v>
      </c>
      <c r="D226" s="22">
        <v>52588090</v>
      </c>
      <c r="E226"/>
      <c r="F226" s="69"/>
      <c r="H226" s="70"/>
      <c r="IR226"/>
    </row>
    <row r="227" spans="2:252" x14ac:dyDescent="0.25">
      <c r="B227" s="14" t="s">
        <v>149</v>
      </c>
      <c r="C227" s="26" t="str">
        <f>VLOOKUP(B227,[1]Procesos!$A$2:$B$520,2,FALSE)</f>
        <v>Operación del Primer Nivel de Atención en la Unidad Médica Municipio Valle de Santiago</v>
      </c>
      <c r="D227" s="22">
        <v>39759307</v>
      </c>
      <c r="E227"/>
      <c r="F227" s="69"/>
      <c r="H227" s="70"/>
      <c r="IR227"/>
    </row>
    <row r="228" spans="2:252" x14ac:dyDescent="0.25">
      <c r="B228" s="14" t="s">
        <v>150</v>
      </c>
      <c r="C228" s="26" t="str">
        <f>VLOOKUP(B228,[1]Procesos!$A$2:$B$520,2,FALSE)</f>
        <v>Operación del Primer Nivel de Atención en la Unidad Médica Municipio Yuriria</v>
      </c>
      <c r="D228" s="22">
        <v>32283734</v>
      </c>
      <c r="E228"/>
      <c r="F228" s="69"/>
      <c r="H228" s="70"/>
      <c r="IR228"/>
    </row>
    <row r="229" spans="2:252" x14ac:dyDescent="0.25">
      <c r="B229" s="14" t="s">
        <v>151</v>
      </c>
      <c r="C229" s="26" t="str">
        <f>VLOOKUP(B229,[1]Procesos!$A$2:$B$520,2,FALSE)</f>
        <v>Operación del Primer Nivel de Atención en la Unidad Médica Municipio Uriangato</v>
      </c>
      <c r="D229" s="22">
        <v>19964487</v>
      </c>
      <c r="E229"/>
      <c r="F229" s="69"/>
      <c r="H229" s="70"/>
      <c r="IR229"/>
    </row>
    <row r="230" spans="2:252" x14ac:dyDescent="0.25">
      <c r="B230" s="14" t="s">
        <v>152</v>
      </c>
      <c r="C230" s="26" t="str">
        <f>VLOOKUP(B230,[1]Procesos!$A$2:$B$520,2,FALSE)</f>
        <v>Operación del Primer Nivel de Atención en la Unidad Médica Municipio Moroleón</v>
      </c>
      <c r="D230" s="22">
        <v>17435369</v>
      </c>
      <c r="E230"/>
      <c r="F230" s="69"/>
      <c r="H230" s="70"/>
      <c r="IR230"/>
    </row>
    <row r="231" spans="2:252" x14ac:dyDescent="0.25">
      <c r="B231" s="14" t="s">
        <v>153</v>
      </c>
      <c r="C231" s="26" t="str">
        <f>VLOOKUP(B231,[1]Procesos!$A$2:$B$520,2,FALSE)</f>
        <v>Operación del Primer Nivel de Atención en la Unidad Médica Municipio Irapuato</v>
      </c>
      <c r="D231" s="22">
        <v>125620415</v>
      </c>
      <c r="E231"/>
      <c r="F231" s="69"/>
      <c r="H231" s="70"/>
      <c r="IR231"/>
    </row>
    <row r="232" spans="2:252" x14ac:dyDescent="0.25">
      <c r="B232" s="14" t="s">
        <v>154</v>
      </c>
      <c r="C232" s="26" t="str">
        <f>VLOOKUP(B232,[1]Procesos!$A$2:$B$520,2,FALSE)</f>
        <v>Operación del Primer Nivel de Atención en la Unidad Médica Municipio Abasolo</v>
      </c>
      <c r="D232" s="22">
        <v>22336015</v>
      </c>
      <c r="E232"/>
      <c r="F232" s="69"/>
      <c r="H232" s="70"/>
      <c r="IR232"/>
    </row>
    <row r="233" spans="2:252" x14ac:dyDescent="0.25">
      <c r="B233" s="14" t="s">
        <v>155</v>
      </c>
      <c r="C233" s="26" t="str">
        <f>VLOOKUP(B233,[1]Procesos!$A$2:$B$520,2,FALSE)</f>
        <v>Operación del Primer Nivel de Atención en la Unidad Médica Municipio Cuerámaro</v>
      </c>
      <c r="D233" s="22">
        <v>18552091</v>
      </c>
      <c r="E233"/>
      <c r="F233" s="69"/>
      <c r="H233" s="70"/>
      <c r="IR233"/>
    </row>
    <row r="234" spans="2:252" x14ac:dyDescent="0.25">
      <c r="B234" s="14" t="s">
        <v>156</v>
      </c>
      <c r="C234" s="26" t="str">
        <f>VLOOKUP(B234,[1]Procesos!$A$2:$B$520,2,FALSE)</f>
        <v>Operación del Primer Nivel de Atención en la Unidad Médica Municipio Huanímaro</v>
      </c>
      <c r="D234" s="22">
        <v>11891736</v>
      </c>
      <c r="E234"/>
      <c r="F234" s="69"/>
      <c r="H234" s="70"/>
      <c r="IR234"/>
    </row>
    <row r="235" spans="2:252" x14ac:dyDescent="0.25">
      <c r="B235" s="14" t="s">
        <v>157</v>
      </c>
      <c r="C235" s="26" t="str">
        <f>VLOOKUP(B235,[1]Procesos!$A$2:$B$520,2,FALSE)</f>
        <v>Operación del Primer Nivel de Atención en la Unidad Médica Municipio Pueblo Nuevo</v>
      </c>
      <c r="D235" s="22">
        <v>14131155</v>
      </c>
      <c r="E235"/>
      <c r="F235" s="69"/>
      <c r="H235" s="70"/>
      <c r="IR235"/>
    </row>
    <row r="236" spans="2:252" x14ac:dyDescent="0.25">
      <c r="B236" s="14" t="s">
        <v>158</v>
      </c>
      <c r="C236" s="26" t="str">
        <f>VLOOKUP(B236,[1]Procesos!$A$2:$B$520,2,FALSE)</f>
        <v>Operación del Primer Nivel de Atención en la Unidad Médica Municipio Pénjamo</v>
      </c>
      <c r="D236" s="22">
        <v>55876117</v>
      </c>
      <c r="E236"/>
      <c r="F236" s="69"/>
      <c r="H236" s="70"/>
      <c r="IR236"/>
    </row>
    <row r="237" spans="2:252" x14ac:dyDescent="0.25">
      <c r="B237" s="14" t="s">
        <v>159</v>
      </c>
      <c r="C237" s="26" t="str">
        <f>VLOOKUP(B237,[1]Procesos!$A$2:$B$520,2,FALSE)</f>
        <v>Operación del Primer Nivel de Atención en la Unidad Médica Municipio León</v>
      </c>
      <c r="D237" s="22">
        <v>242263118</v>
      </c>
      <c r="E237"/>
      <c r="F237" s="69"/>
      <c r="H237" s="70"/>
      <c r="IR237"/>
    </row>
    <row r="238" spans="2:252" x14ac:dyDescent="0.25">
      <c r="B238" s="14" t="s">
        <v>160</v>
      </c>
      <c r="C238" s="26" t="str">
        <f>VLOOKUP(B238,[1]Procesos!$A$2:$B$520,2,FALSE)</f>
        <v>Operación del Primer Nivel de Atención en la Unidad Médica Municipio Silao</v>
      </c>
      <c r="D238" s="22">
        <v>42509017</v>
      </c>
      <c r="E238"/>
      <c r="F238" s="69"/>
      <c r="H238" s="70"/>
      <c r="IR238"/>
    </row>
    <row r="239" spans="2:252" x14ac:dyDescent="0.25">
      <c r="B239" s="14" t="s">
        <v>161</v>
      </c>
      <c r="C239" s="26" t="str">
        <f>VLOOKUP(B239,[1]Procesos!$A$2:$B$520,2,FALSE)</f>
        <v>Operación del Primer Nivel de Atención en la Unidad Médica Municipio Romita</v>
      </c>
      <c r="D239" s="22">
        <v>22075992</v>
      </c>
      <c r="E239"/>
      <c r="F239" s="69"/>
      <c r="H239" s="70"/>
      <c r="IR239"/>
    </row>
    <row r="240" spans="2:252" x14ac:dyDescent="0.25">
      <c r="B240" s="14" t="s">
        <v>162</v>
      </c>
      <c r="C240" s="26" t="str">
        <f>VLOOKUP(B240,[1]Procesos!$A$2:$B$520,2,FALSE)</f>
        <v>Operación del Primer Nivel de Atención en la Unidad Médica Municipio San Francisco del Rincón</v>
      </c>
      <c r="D240" s="22">
        <v>56576854</v>
      </c>
      <c r="E240"/>
      <c r="F240" s="69"/>
      <c r="H240" s="70"/>
      <c r="IR240"/>
    </row>
    <row r="241" spans="2:252" x14ac:dyDescent="0.25">
      <c r="B241" s="14" t="s">
        <v>163</v>
      </c>
      <c r="C241" s="26" t="str">
        <f>VLOOKUP(B241,[1]Procesos!$A$2:$B$520,2,FALSE)</f>
        <v>Operación del Primer Nivel de Atención en la Unidad Médica Municipio Purísima del Rincón</v>
      </c>
      <c r="D241" s="22">
        <v>25649344</v>
      </c>
      <c r="E241"/>
      <c r="F241" s="69"/>
      <c r="H241" s="70"/>
      <c r="IR241"/>
    </row>
    <row r="242" spans="2:252" x14ac:dyDescent="0.25">
      <c r="B242" s="14" t="s">
        <v>164</v>
      </c>
      <c r="C242" s="26" t="str">
        <f>VLOOKUP(B242,[1]Procesos!$A$2:$B$520,2,FALSE)</f>
        <v>Operación del Primer Nivel de Atención en la Unidad Médica Municipio Cd  Manuel Doblado</v>
      </c>
      <c r="D242" s="22">
        <v>17685876</v>
      </c>
      <c r="E242"/>
      <c r="F242" s="69"/>
      <c r="H242" s="70"/>
      <c r="IR242"/>
    </row>
    <row r="243" spans="2:252" x14ac:dyDescent="0.25">
      <c r="B243" s="14" t="s">
        <v>165</v>
      </c>
      <c r="C243" s="26" t="str">
        <f>VLOOKUP(B243,[1]Procesos!$A$2:$B$520,2,FALSE)</f>
        <v>Hospitalización y valoración de pacientes en el Hospital General Acámbaro</v>
      </c>
      <c r="D243" s="22">
        <v>108799720</v>
      </c>
      <c r="E243"/>
      <c r="F243" s="69"/>
      <c r="H243" s="70"/>
      <c r="IR243"/>
    </row>
    <row r="244" spans="2:252" x14ac:dyDescent="0.25">
      <c r="B244" s="14" t="s">
        <v>166</v>
      </c>
      <c r="C244" s="26" t="str">
        <f>VLOOKUP(B244,[1]Procesos!$A$2:$B$520,2,FALSE)</f>
        <v>Hospitalización y valoración de pacientes en el Hospital General Celaya</v>
      </c>
      <c r="D244" s="22">
        <v>247485101</v>
      </c>
      <c r="E244"/>
      <c r="F244" s="69"/>
      <c r="H244" s="70"/>
      <c r="IR244"/>
    </row>
    <row r="245" spans="2:252" x14ac:dyDescent="0.25">
      <c r="B245" s="14" t="s">
        <v>167</v>
      </c>
      <c r="C245" s="26" t="str">
        <f>VLOOKUP(B245,[1]Procesos!$A$2:$B$520,2,FALSE)</f>
        <v>Hospitalización y valoración de pacientes en el Hospital General de San José Iturbide</v>
      </c>
      <c r="D245" s="22">
        <v>72055230</v>
      </c>
      <c r="E245"/>
      <c r="F245" s="69"/>
      <c r="H245" s="70"/>
      <c r="IR245"/>
    </row>
    <row r="246" spans="2:252" x14ac:dyDescent="0.25">
      <c r="B246" s="14" t="s">
        <v>168</v>
      </c>
      <c r="C246" s="26" t="str">
        <f>VLOOKUP(B246,[1]Procesos!$A$2:$B$520,2,FALSE)</f>
        <v>Hospitalización y valoración de pacientes en el Hospital General de Silao</v>
      </c>
      <c r="D246" s="22">
        <v>121250241</v>
      </c>
      <c r="E246"/>
      <c r="F246" s="69"/>
      <c r="H246" s="70"/>
      <c r="IR246"/>
    </row>
    <row r="247" spans="2:252" x14ac:dyDescent="0.25">
      <c r="B247" s="14" t="s">
        <v>169</v>
      </c>
      <c r="C247" s="26" t="str">
        <f>VLOOKUP(B247,[1]Procesos!$A$2:$B$520,2,FALSE)</f>
        <v>Hospitalización y valoración de pacientes en el Hospital General Dolores Hidalgo</v>
      </c>
      <c r="D247" s="22">
        <v>118377371</v>
      </c>
      <c r="E247"/>
      <c r="F247" s="69"/>
      <c r="H247" s="70"/>
      <c r="IR247"/>
    </row>
    <row r="248" spans="2:252" x14ac:dyDescent="0.25">
      <c r="B248" s="14" t="s">
        <v>170</v>
      </c>
      <c r="C248" s="26" t="str">
        <f>VLOOKUP(B248,[1]Procesos!$A$2:$B$520,2,FALSE)</f>
        <v>Hospitalización y valoración de pacientes en el Hospital General Guanajuato</v>
      </c>
      <c r="D248" s="22">
        <v>148134062</v>
      </c>
      <c r="E248"/>
      <c r="F248" s="69"/>
      <c r="H248" s="70"/>
      <c r="IR248"/>
    </row>
    <row r="249" spans="2:252" x14ac:dyDescent="0.25">
      <c r="B249" s="14" t="s">
        <v>171</v>
      </c>
      <c r="C249" s="26" t="str">
        <f>VLOOKUP(B249,[1]Procesos!$A$2:$B$520,2,FALSE)</f>
        <v>Hospitalización y valoración de pacientes en el Hospital General Irapuato</v>
      </c>
      <c r="D249" s="22">
        <v>310012759</v>
      </c>
      <c r="E249"/>
      <c r="F249" s="69"/>
      <c r="H249" s="70"/>
      <c r="IR249"/>
    </row>
    <row r="250" spans="2:252" x14ac:dyDescent="0.25">
      <c r="B250" s="14" t="s">
        <v>172</v>
      </c>
      <c r="C250" s="26" t="str">
        <f>VLOOKUP(B250,[1]Procesos!$A$2:$B$520,2,FALSE)</f>
        <v>Hospitalización y valoración de pacientes en el Hospital General León</v>
      </c>
      <c r="D250" s="22">
        <v>735210932</v>
      </c>
      <c r="E250"/>
      <c r="F250" s="69"/>
      <c r="H250" s="70"/>
      <c r="IR250"/>
    </row>
    <row r="251" spans="2:252" x14ac:dyDescent="0.25">
      <c r="B251" s="14" t="s">
        <v>173</v>
      </c>
      <c r="C251" s="26" t="str">
        <f>VLOOKUP(B251,[1]Procesos!$A$2:$B$520,2,FALSE)</f>
        <v>Hospitalización y valoración de pacientes en el Hospital General Pénjamo</v>
      </c>
      <c r="D251" s="22">
        <v>108985879</v>
      </c>
      <c r="E251"/>
      <c r="F251" s="69"/>
      <c r="H251" s="70"/>
      <c r="IR251"/>
    </row>
    <row r="252" spans="2:252" x14ac:dyDescent="0.25">
      <c r="B252" s="14" t="s">
        <v>174</v>
      </c>
      <c r="C252" s="26" t="str">
        <f>VLOOKUP(B252,[1]Procesos!$A$2:$B$520,2,FALSE)</f>
        <v>Hospitalización y valoración de pacientes en el Hospital General Salamanca</v>
      </c>
      <c r="D252" s="22">
        <v>107879242.45</v>
      </c>
      <c r="E252"/>
      <c r="F252" s="69"/>
      <c r="H252" s="70"/>
      <c r="IR252"/>
    </row>
    <row r="253" spans="2:252" x14ac:dyDescent="0.25">
      <c r="B253" s="14" t="s">
        <v>175</v>
      </c>
      <c r="C253" s="26" t="str">
        <f>VLOOKUP(B253,[1]Procesos!$A$2:$B$520,2,FALSE)</f>
        <v>Hospitalización y valoración de pacientes en el Hospital General Salvatierra</v>
      </c>
      <c r="D253" s="22">
        <v>111166478</v>
      </c>
      <c r="E253"/>
      <c r="F253" s="69"/>
      <c r="H253" s="70"/>
      <c r="IR253"/>
    </row>
    <row r="254" spans="2:252" x14ac:dyDescent="0.25">
      <c r="B254" s="14" t="s">
        <v>176</v>
      </c>
      <c r="C254" s="26" t="str">
        <f>VLOOKUP(B254,[1]Procesos!$A$2:$B$520,2,FALSE)</f>
        <v>Hospitalización y valoración de pacientes en el Hospital General San Luis de La Paz</v>
      </c>
      <c r="D254" s="22">
        <v>74337678</v>
      </c>
      <c r="E254"/>
      <c r="F254" s="69"/>
      <c r="H254" s="70"/>
      <c r="IR254"/>
    </row>
    <row r="255" spans="2:252" x14ac:dyDescent="0.25">
      <c r="B255" s="14" t="s">
        <v>177</v>
      </c>
      <c r="C255" s="26" t="str">
        <f>VLOOKUP(B255,[1]Procesos!$A$2:$B$520,2,FALSE)</f>
        <v>Hospitalización y valoración de pacientes en el Hospital General San Miguel Allende</v>
      </c>
      <c r="D255" s="22">
        <v>118601573</v>
      </c>
      <c r="E255"/>
      <c r="F255" s="69"/>
      <c r="H255" s="70"/>
      <c r="IR255"/>
    </row>
    <row r="256" spans="2:252" x14ac:dyDescent="0.25">
      <c r="B256" s="14" t="s">
        <v>178</v>
      </c>
      <c r="C256" s="26" t="str">
        <f>VLOOKUP(B256,[1]Procesos!$A$2:$B$520,2,FALSE)</f>
        <v>Hospitalización y valoración de pacientes en el Hospital General Uriangato</v>
      </c>
      <c r="D256" s="22">
        <v>111123584</v>
      </c>
      <c r="E256"/>
      <c r="F256" s="69"/>
      <c r="H256" s="70"/>
      <c r="IR256"/>
    </row>
    <row r="257" spans="2:252" x14ac:dyDescent="0.25">
      <c r="B257" s="14" t="s">
        <v>179</v>
      </c>
      <c r="C257" s="26" t="str">
        <f>VLOOKUP(B257,[1]Procesos!$A$2:$B$520,2,FALSE)</f>
        <v>Hospitalización y valoración de pacientes en el Hospital Comunitario Apaseo El Alto</v>
      </c>
      <c r="D257" s="22">
        <v>26668548</v>
      </c>
      <c r="E257"/>
      <c r="F257" s="69"/>
      <c r="H257" s="70"/>
      <c r="IR257"/>
    </row>
    <row r="258" spans="2:252" x14ac:dyDescent="0.25">
      <c r="B258" s="14" t="s">
        <v>180</v>
      </c>
      <c r="C258" s="26" t="str">
        <f>VLOOKUP(B258,[1]Procesos!$A$2:$B$520,2,FALSE)</f>
        <v>Hospitalización y valoración de pacientes en el Hospital General Valle de Santiago</v>
      </c>
      <c r="D258" s="22">
        <v>133964497</v>
      </c>
      <c r="E258"/>
      <c r="F258" s="69"/>
      <c r="H258" s="70"/>
      <c r="IR258"/>
    </row>
    <row r="259" spans="2:252" x14ac:dyDescent="0.25">
      <c r="B259" s="14" t="s">
        <v>181</v>
      </c>
      <c r="C259" s="26" t="str">
        <f>VLOOKUP(B259,[1]Procesos!$A$2:$B$520,2,FALSE)</f>
        <v>Hospitalización y valoración de pacientes en el Hospital Materno de Celaya</v>
      </c>
      <c r="D259" s="22">
        <v>81931811</v>
      </c>
      <c r="E259"/>
      <c r="F259" s="69"/>
      <c r="H259" s="70"/>
      <c r="IR259"/>
    </row>
    <row r="260" spans="2:252" x14ac:dyDescent="0.25">
      <c r="B260" s="14" t="s">
        <v>182</v>
      </c>
      <c r="C260" s="26" t="str">
        <f>VLOOKUP(B260,[1]Procesos!$A$2:$B$520,2,FALSE)</f>
        <v>Hospitalización y valoración de pacientes en el Hospital Materno Infantil de Irapuato</v>
      </c>
      <c r="D260" s="22">
        <v>97384580</v>
      </c>
      <c r="E260"/>
      <c r="F260" s="69"/>
      <c r="H260" s="70"/>
      <c r="IR260"/>
    </row>
    <row r="261" spans="2:252" x14ac:dyDescent="0.25">
      <c r="B261" s="14" t="s">
        <v>183</v>
      </c>
      <c r="C261" s="26" t="str">
        <f>VLOOKUP(B261,[1]Procesos!$A$2:$B$520,2,FALSE)</f>
        <v>Hospitalización y valoración de pacientes en el Hospital Comunitario Apaseo El Grande</v>
      </c>
      <c r="D261" s="22">
        <v>30855621</v>
      </c>
      <c r="E261"/>
      <c r="F261" s="69"/>
      <c r="H261" s="70"/>
      <c r="IR261"/>
    </row>
    <row r="262" spans="2:252" x14ac:dyDescent="0.25">
      <c r="B262" s="14" t="s">
        <v>184</v>
      </c>
      <c r="C262" s="26" t="str">
        <f>VLOOKUP(B262,[1]Procesos!$A$2:$B$520,2,FALSE)</f>
        <v>Hospitalización y valoración de pacientes en el Hospital Materno San Luis de la Paz</v>
      </c>
      <c r="D262" s="22">
        <v>70144714</v>
      </c>
      <c r="E262"/>
      <c r="F262" s="69"/>
      <c r="H262" s="70"/>
      <c r="IR262"/>
    </row>
    <row r="263" spans="2:252" x14ac:dyDescent="0.25">
      <c r="B263" s="14" t="s">
        <v>185</v>
      </c>
      <c r="C263" s="26" t="str">
        <f>VLOOKUP(B263,[1]Procesos!$A$2:$B$520,2,FALSE)</f>
        <v>Hospitalización y valoración de pacientes en el Hospital Comunitario Comonfort</v>
      </c>
      <c r="D263" s="22">
        <v>30166342</v>
      </c>
      <c r="E263"/>
      <c r="F263" s="69"/>
      <c r="H263" s="70"/>
      <c r="IR263"/>
    </row>
    <row r="264" spans="2:252" x14ac:dyDescent="0.25">
      <c r="B264" s="14" t="s">
        <v>186</v>
      </c>
      <c r="C264" s="26" t="str">
        <f>VLOOKUP(B264,[1]Procesos!$A$2:$B$520,2,FALSE)</f>
        <v>Hospitalización y valoración de pacientes en el Hospital Comunitario Yuriria</v>
      </c>
      <c r="D264" s="22">
        <v>21327758</v>
      </c>
      <c r="E264"/>
      <c r="F264" s="69"/>
      <c r="H264" s="70"/>
      <c r="IR264"/>
    </row>
    <row r="265" spans="2:252" x14ac:dyDescent="0.25">
      <c r="B265" s="14" t="s">
        <v>187</v>
      </c>
      <c r="C265" s="26" t="str">
        <f>VLOOKUP(B265,[1]Procesos!$A$2:$B$520,2,FALSE)</f>
        <v>Hospitalización y valoración de pacientes en el Hospital Comunitario Cortazar</v>
      </c>
      <c r="D265" s="22">
        <v>23668997</v>
      </c>
      <c r="E265"/>
      <c r="F265" s="69"/>
      <c r="H265" s="70"/>
      <c r="IR265"/>
    </row>
    <row r="266" spans="2:252" x14ac:dyDescent="0.25">
      <c r="B266" s="14" t="s">
        <v>188</v>
      </c>
      <c r="C266" s="26" t="str">
        <f>VLOOKUP(B266,[1]Procesos!$A$2:$B$520,2,FALSE)</f>
        <v>Hospitalización y valoración de pacientes en el Hospital Comunitario Villagrán</v>
      </c>
      <c r="D266" s="22">
        <v>32765913</v>
      </c>
      <c r="E266"/>
      <c r="F266" s="69"/>
      <c r="H266" s="70"/>
      <c r="IR266"/>
    </row>
    <row r="267" spans="2:252" x14ac:dyDescent="0.25">
      <c r="B267" s="14" t="s">
        <v>189</v>
      </c>
      <c r="C267" s="26" t="str">
        <f>VLOOKUP(B267,[1]Procesos!$A$2:$B$520,2,FALSE)</f>
        <v>Hospitalización y valoración de pacientes en el Hospital Comunitario Huanímaro</v>
      </c>
      <c r="D267" s="22">
        <v>9995552</v>
      </c>
      <c r="E267"/>
      <c r="F267" s="69"/>
      <c r="H267" s="70"/>
      <c r="IR267"/>
    </row>
    <row r="268" spans="2:252" x14ac:dyDescent="0.25">
      <c r="B268" s="14" t="s">
        <v>190</v>
      </c>
      <c r="C268" s="26" t="str">
        <f>VLOOKUP(B268,[1]Procesos!$A$2:$B$520,2,FALSE)</f>
        <v>Hospitalización y valoración de pacientes en el Hospital Comunitario Tarimoro</v>
      </c>
      <c r="D268" s="22">
        <v>9729812</v>
      </c>
      <c r="E268"/>
      <c r="F268" s="69"/>
      <c r="H268" s="70"/>
      <c r="IR268"/>
    </row>
    <row r="269" spans="2:252" x14ac:dyDescent="0.25">
      <c r="B269" s="14" t="s">
        <v>191</v>
      </c>
      <c r="C269" s="26" t="str">
        <f>VLOOKUP(B269,[1]Procesos!$A$2:$B$520,2,FALSE)</f>
        <v>Hospitalización y valoración de pacientes en el Hospital Comunitario Jaral del Progreso</v>
      </c>
      <c r="D269" s="22">
        <v>23157168</v>
      </c>
      <c r="E269"/>
      <c r="F269" s="69"/>
      <c r="H269" s="70"/>
      <c r="IR269"/>
    </row>
    <row r="270" spans="2:252" x14ac:dyDescent="0.25">
      <c r="B270" s="14" t="s">
        <v>192</v>
      </c>
      <c r="C270" s="26" t="str">
        <f>VLOOKUP(B270,[1]Procesos!$A$2:$B$520,2,FALSE)</f>
        <v>Hospitalización y valoración de pacientes en el Hospital Comunitario Santa Cruz de Juventino Rosas</v>
      </c>
      <c r="D270" s="22">
        <v>23711837</v>
      </c>
      <c r="E270"/>
      <c r="F270" s="69"/>
      <c r="H270" s="70"/>
      <c r="IR270"/>
    </row>
    <row r="271" spans="2:252" x14ac:dyDescent="0.25">
      <c r="B271" s="14" t="s">
        <v>193</v>
      </c>
      <c r="C271" s="26" t="str">
        <f>VLOOKUP(B271,[1]Procesos!$A$2:$B$520,2,FALSE)</f>
        <v>Hospitalización y valoración de pacientes en el Hospital Comunitario San Francisco del Rincón</v>
      </c>
      <c r="D271" s="22">
        <v>26486012</v>
      </c>
      <c r="E271"/>
      <c r="F271" s="69"/>
      <c r="H271" s="70"/>
      <c r="IR271"/>
    </row>
    <row r="272" spans="2:252" x14ac:dyDescent="0.25">
      <c r="B272" s="14" t="s">
        <v>194</v>
      </c>
      <c r="C272" s="26" t="str">
        <f>VLOOKUP(B272,[1]Procesos!$A$2:$B$520,2,FALSE)</f>
        <v>Hospitalización y valoración de pacientes en el Hospital Comunitario Jerécuaro</v>
      </c>
      <c r="D272" s="22">
        <v>43449167</v>
      </c>
      <c r="E272"/>
      <c r="F272" s="69"/>
      <c r="H272" s="70"/>
      <c r="IR272"/>
    </row>
    <row r="273" spans="2:252" x14ac:dyDescent="0.25">
      <c r="B273" s="14" t="s">
        <v>195</v>
      </c>
      <c r="C273" s="26" t="str">
        <f>VLOOKUP(B273,[1]Procesos!$A$2:$B$520,2,FALSE)</f>
        <v>Hospitalización y valoración de pacientes en el Hospital Comunitario San Felipe</v>
      </c>
      <c r="D273" s="22">
        <v>51040207</v>
      </c>
      <c r="E273"/>
      <c r="F273" s="69"/>
      <c r="H273" s="70"/>
      <c r="IR273"/>
    </row>
    <row r="274" spans="2:252" x14ac:dyDescent="0.25">
      <c r="B274" s="14" t="s">
        <v>196</v>
      </c>
      <c r="C274" s="26" t="str">
        <f>VLOOKUP(B274,[1]Procesos!$A$2:$B$520,2,FALSE)</f>
        <v>Hospitalización y valoración de pacientes en el Hospital Comunitario Manuel Doblado</v>
      </c>
      <c r="D274" s="22">
        <v>21974733</v>
      </c>
      <c r="E274"/>
      <c r="F274" s="69"/>
      <c r="H274" s="70"/>
      <c r="IR274"/>
    </row>
    <row r="275" spans="2:252" x14ac:dyDescent="0.25">
      <c r="B275" s="14" t="s">
        <v>197</v>
      </c>
      <c r="C275" s="26" t="str">
        <f>VLOOKUP(B275,[1]Procesos!$A$2:$B$520,2,FALSE)</f>
        <v>Hospitalización y valoración de pacientes en el Hospital Comunitario San Diego de la Unión</v>
      </c>
      <c r="D275" s="22">
        <v>17539992</v>
      </c>
      <c r="E275"/>
      <c r="F275" s="69"/>
      <c r="H275" s="70"/>
      <c r="IR275"/>
    </row>
    <row r="276" spans="2:252" x14ac:dyDescent="0.25">
      <c r="B276" s="14" t="s">
        <v>198</v>
      </c>
      <c r="C276" s="26" t="str">
        <f>VLOOKUP(B276,[1]Procesos!$A$2:$B$520,2,FALSE)</f>
        <v>Hospitalización y valoración de pacientes en el Hospital Comunitario Moroleón</v>
      </c>
      <c r="D276" s="22">
        <v>25545750</v>
      </c>
      <c r="E276"/>
      <c r="F276" s="69"/>
      <c r="H276" s="70"/>
      <c r="IR276"/>
    </row>
    <row r="277" spans="2:252" x14ac:dyDescent="0.25">
      <c r="B277" s="14" t="s">
        <v>199</v>
      </c>
      <c r="C277" s="26" t="str">
        <f>VLOOKUP(B277,[1]Procesos!$A$2:$B$520,2,FALSE)</f>
        <v>Hospitalización y valoración de pacientes en el Hospital Comunitario Romita</v>
      </c>
      <c r="D277" s="22">
        <v>22028985</v>
      </c>
      <c r="E277"/>
      <c r="F277" s="69"/>
      <c r="H277" s="70"/>
      <c r="IR277"/>
    </row>
    <row r="278" spans="2:252" x14ac:dyDescent="0.25">
      <c r="B278" s="14" t="s">
        <v>200</v>
      </c>
      <c r="C278" s="26" t="str">
        <f>VLOOKUP(B278,[1]Procesos!$A$2:$B$520,2,FALSE)</f>
        <v>Hospitalización y valoración de pacientes en el Hospital de Especialidades Materno Infantil de León</v>
      </c>
      <c r="D278" s="22">
        <v>168724369</v>
      </c>
      <c r="E278"/>
      <c r="F278" s="69"/>
      <c r="H278" s="70"/>
      <c r="IR278"/>
    </row>
    <row r="279" spans="2:252" x14ac:dyDescent="0.25">
      <c r="B279" s="14" t="s">
        <v>201</v>
      </c>
      <c r="C279" s="26" t="str">
        <f>VLOOKUP(B279,[1]Procesos!$A$2:$B$520,2,FALSE)</f>
        <v>Hospitalización y valoración de pacientes en el Hospital de Especialidades Pediátrico de León</v>
      </c>
      <c r="D279" s="22">
        <v>105086764</v>
      </c>
      <c r="E279"/>
      <c r="F279" s="69"/>
      <c r="H279" s="70"/>
      <c r="IR279"/>
    </row>
    <row r="280" spans="2:252" x14ac:dyDescent="0.25">
      <c r="B280" s="14" t="s">
        <v>202</v>
      </c>
      <c r="C280" s="26" t="str">
        <f>VLOOKUP(B280,[1]Procesos!$A$2:$B$520,2,FALSE)</f>
        <v>Atención de pacientes en el Centro de Atención Integral a la Salud Mental de León</v>
      </c>
      <c r="D280" s="22">
        <v>138518588</v>
      </c>
      <c r="E280"/>
      <c r="F280" s="69"/>
      <c r="H280" s="70"/>
      <c r="IR280"/>
    </row>
    <row r="281" spans="2:252" x14ac:dyDescent="0.25">
      <c r="B281" s="14" t="s">
        <v>203</v>
      </c>
      <c r="C281" s="26" t="str">
        <f>VLOOKUP(B281,[1]Procesos!$A$2:$B$520,2,FALSE)</f>
        <v>Hospitalización y valoración de pacientes en el Centro Estatal de Cuidados Críticos, Salamanca</v>
      </c>
      <c r="D281" s="22">
        <v>86378663</v>
      </c>
      <c r="E281"/>
      <c r="F281" s="69"/>
      <c r="H281" s="70"/>
      <c r="IR281"/>
    </row>
    <row r="282" spans="2:252" x14ac:dyDescent="0.25">
      <c r="B282" s="14" t="s">
        <v>204</v>
      </c>
      <c r="C282" s="26" t="str">
        <f>VLOOKUP(B282,[1]Procesos!$A$2:$B$520,2,FALSE)</f>
        <v>Valoración de pacientes en el Centro Estatal de Atención Integral en Adicciones de León</v>
      </c>
      <c r="D282" s="22">
        <v>13549041</v>
      </c>
      <c r="E282"/>
      <c r="F282" s="69"/>
      <c r="H282" s="70"/>
      <c r="IR282"/>
    </row>
    <row r="283" spans="2:252" x14ac:dyDescent="0.25">
      <c r="B283" s="14" t="s">
        <v>205</v>
      </c>
      <c r="C283" s="26" t="str">
        <f>VLOOKUP(B283,[1]Procesos!$A$2:$B$520,2,FALSE)</f>
        <v>Hospitalización y valoración de pacientes en el Hospital Comunitario Abasolo</v>
      </c>
      <c r="D283" s="22">
        <v>24559121.57</v>
      </c>
      <c r="E283"/>
      <c r="F283" s="69"/>
      <c r="H283" s="70"/>
      <c r="IR283"/>
    </row>
    <row r="284" spans="2:252" x14ac:dyDescent="0.25">
      <c r="B284" s="14" t="s">
        <v>206</v>
      </c>
      <c r="C284" s="26" t="str">
        <f>VLOOKUP(B284,[1]Procesos!$A$2:$B$520,2,FALSE)</f>
        <v>Operación del Primer Nivel de Atención en la Unidad Médica Municipio Santa Catarina</v>
      </c>
      <c r="D284" s="22">
        <v>11790979</v>
      </c>
      <c r="E284"/>
      <c r="F284" s="69"/>
      <c r="H284" s="70"/>
      <c r="IR284"/>
    </row>
    <row r="285" spans="2:252" x14ac:dyDescent="0.25">
      <c r="B285" s="14" t="s">
        <v>207</v>
      </c>
      <c r="C285" s="26" t="str">
        <f>VLOOKUP(B285,[1]Procesos!$A$2:$B$520,2,FALSE)</f>
        <v>Operación del Consejo Guanajuatense para la Prevención y Control del VIH/SIDA</v>
      </c>
      <c r="D285" s="22">
        <v>458967</v>
      </c>
      <c r="E285"/>
      <c r="F285" s="69"/>
      <c r="H285" s="70"/>
      <c r="IR285"/>
    </row>
    <row r="286" spans="2:252" x14ac:dyDescent="0.25">
      <c r="B286" s="14" t="s">
        <v>208</v>
      </c>
      <c r="C286" s="26" t="str">
        <f>VLOOKUP(B286,[1]Procesos!$A$2:$B$520,2,FALSE)</f>
        <v>Operación del Laboratorio Estatal de Salud Pública en materia de capacitación e investigación</v>
      </c>
      <c r="D286" s="22">
        <v>177414793</v>
      </c>
      <c r="E286"/>
      <c r="F286" s="69"/>
      <c r="H286" s="70"/>
      <c r="IR286"/>
    </row>
    <row r="287" spans="2:252" x14ac:dyDescent="0.25">
      <c r="B287" s="14" t="s">
        <v>209</v>
      </c>
      <c r="C287" s="26" t="str">
        <f>VLOOKUP(B287,[1]Procesos!$A$2:$B$520,2,FALSE)</f>
        <v>Operación del Primer Nivel de Atención en la Unidad Médica Municipio Jaral del Progreso</v>
      </c>
      <c r="D287" s="22">
        <v>17449619</v>
      </c>
      <c r="E287"/>
      <c r="F287" s="69"/>
      <c r="H287" s="70"/>
      <c r="IR287"/>
    </row>
    <row r="288" spans="2:252" x14ac:dyDescent="0.25">
      <c r="B288" s="14" t="s">
        <v>210</v>
      </c>
      <c r="C288" s="26" t="str">
        <f>VLOOKUP(B288,[1]Procesos!$A$2:$B$520,2,FALSE)</f>
        <v>Operación y Administración de la Dirección General de Servicios de Salud</v>
      </c>
      <c r="D288" s="22">
        <v>197294848.44999999</v>
      </c>
      <c r="E288"/>
      <c r="F288" s="69"/>
      <c r="H288" s="70"/>
      <c r="IR288"/>
    </row>
    <row r="289" spans="2:252" ht="14" x14ac:dyDescent="0.25">
      <c r="B289" s="14" t="s">
        <v>211</v>
      </c>
      <c r="C289" s="26" t="str">
        <f>VLOOKUP(B289,[1]Procesos!$A$2:$B$520,2,FALSE)</f>
        <v>Operación y Administración de la Dirección General de Servicios de Salud de las Unidades de Segundo Nivel de atención</v>
      </c>
      <c r="D289" s="22">
        <v>1012207215</v>
      </c>
      <c r="E289"/>
      <c r="F289" s="69"/>
      <c r="H289" s="70"/>
      <c r="IR289"/>
    </row>
    <row r="290" spans="2:252" x14ac:dyDescent="0.25">
      <c r="B290" s="14" t="s">
        <v>212</v>
      </c>
      <c r="C290" s="26" t="str">
        <f>VLOOKUP(B290,[1]Procesos!$A$2:$B$520,2,FALSE)</f>
        <v>Dirección General de Protección Contra Riesgos Sanitarios</v>
      </c>
      <c r="D290" s="22">
        <v>34929727.659999996</v>
      </c>
      <c r="E290"/>
      <c r="F290" s="69"/>
      <c r="H290" s="70"/>
      <c r="IR290"/>
    </row>
    <row r="291" spans="2:252" x14ac:dyDescent="0.25">
      <c r="B291" s="14" t="s">
        <v>213</v>
      </c>
      <c r="C291" s="26" t="str">
        <f>VLOOKUP(B291,[1]Procesos!$A$2:$B$520,2,FALSE)</f>
        <v>Hospitalización y valoración de pacientes en el Hospital de los Pueblos del Rincón</v>
      </c>
      <c r="D291" s="22">
        <v>42343676.829999998</v>
      </c>
      <c r="E291"/>
      <c r="F291" s="69"/>
      <c r="H291" s="70"/>
      <c r="IR291"/>
    </row>
    <row r="292" spans="2:252" ht="14" x14ac:dyDescent="0.25">
      <c r="B292" s="14" t="s">
        <v>214</v>
      </c>
      <c r="C292" s="26" t="str">
        <f>VLOOKUP(B292,[1]Procesos!$A$2:$B$520,2,FALSE)</f>
        <v>Ejecución de servicios de mantenimiento y conservación de los Equipos médicos e instrumental de las Unidades Médicas del ISAPEG</v>
      </c>
      <c r="D292" s="22">
        <v>54338162</v>
      </c>
      <c r="E292"/>
      <c r="F292" s="69"/>
      <c r="H292" s="70"/>
      <c r="IR292"/>
    </row>
    <row r="293" spans="2:252" x14ac:dyDescent="0.25">
      <c r="B293" s="14" t="s">
        <v>215</v>
      </c>
      <c r="C293" s="26" t="str">
        <f>VLOOKUP(B293,[1]Procesos!$A$2:$B$520,2,FALSE)</f>
        <v>Hospitalización y valoración de pacientes en el Hospital Comunitario las Joyas</v>
      </c>
      <c r="D293" s="22">
        <v>38895295</v>
      </c>
      <c r="E293"/>
      <c r="F293" s="69"/>
      <c r="H293" s="70"/>
      <c r="IR293"/>
    </row>
    <row r="294" spans="2:252" ht="14" x14ac:dyDescent="0.25">
      <c r="B294" s="14" t="s">
        <v>216</v>
      </c>
      <c r="C294" s="26" t="str">
        <f>VLOOKUP(B294,[1]Procesos!$A$2:$B$520,2,FALSE)</f>
        <v>Gestión en el proceso de capacitación para fortalecer la formación de los prestadores de servicios de salud de la Jurisdicción Sanitaria I Guanajuato</v>
      </c>
      <c r="D294" s="22">
        <v>61671</v>
      </c>
      <c r="E294"/>
      <c r="F294" s="69"/>
      <c r="H294" s="70"/>
      <c r="IR294"/>
    </row>
    <row r="295" spans="2:252" ht="14" x14ac:dyDescent="0.25">
      <c r="B295" s="14" t="s">
        <v>217</v>
      </c>
      <c r="C295" s="26" t="str">
        <f>VLOOKUP(B295,[1]Procesos!$A$2:$B$520,2,FALSE)</f>
        <v>Gestión en el proceso de capacitación para fortalecer la formación de los prestadores de servicios de salud de la Jurisdicción Sanitaria II San Miguel de Allende</v>
      </c>
      <c r="D295" s="22">
        <v>106100</v>
      </c>
      <c r="E295"/>
      <c r="F295" s="69"/>
      <c r="H295" s="70"/>
      <c r="IR295"/>
    </row>
    <row r="296" spans="2:252" ht="14" x14ac:dyDescent="0.25">
      <c r="B296" s="14" t="s">
        <v>218</v>
      </c>
      <c r="C296" s="26" t="str">
        <f>VLOOKUP(B296,[1]Procesos!$A$2:$B$520,2,FALSE)</f>
        <v>Gestión en el proceso de capacitación para fortalecer la formación de los prestadores de servicios de salud de la Jurisdicción Sanitaria III Celaya</v>
      </c>
      <c r="D296" s="22">
        <v>79100</v>
      </c>
      <c r="E296"/>
      <c r="F296" s="69"/>
      <c r="H296" s="70"/>
      <c r="IR296"/>
    </row>
    <row r="297" spans="2:252" ht="14" x14ac:dyDescent="0.25">
      <c r="B297" s="14" t="s">
        <v>219</v>
      </c>
      <c r="C297" s="26" t="str">
        <f>VLOOKUP(B297,[1]Procesos!$A$2:$B$520,2,FALSE)</f>
        <v>Gestión en el proceso de capacitación para fortalecer la formación de los prestadores de servicios de salud de la Jurisdicción Sanitaria IV Acámbaro</v>
      </c>
      <c r="D297" s="22">
        <v>107646</v>
      </c>
      <c r="E297"/>
      <c r="F297" s="69"/>
      <c r="H297" s="70"/>
      <c r="IR297"/>
    </row>
    <row r="298" spans="2:252" ht="14" x14ac:dyDescent="0.25">
      <c r="B298" s="14" t="s">
        <v>220</v>
      </c>
      <c r="C298" s="26" t="str">
        <f>VLOOKUP(B298,[1]Procesos!$A$2:$B$520,2,FALSE)</f>
        <v>Gestión en el proceso de capacitación para fortalecer la formación de los prestadores de servicios de salud de la Jurisdicción Sanitaria V Salamanca</v>
      </c>
      <c r="D298" s="22">
        <v>64747</v>
      </c>
      <c r="E298"/>
      <c r="F298" s="69"/>
      <c r="H298" s="70"/>
      <c r="IR298"/>
    </row>
    <row r="299" spans="2:252" ht="14" x14ac:dyDescent="0.25">
      <c r="B299" s="14" t="s">
        <v>221</v>
      </c>
      <c r="C299" s="26" t="str">
        <f>VLOOKUP(B299,[1]Procesos!$A$2:$B$520,2,FALSE)</f>
        <v>Gestión en el proceso de capacitación para fortalecer la formación de los prestadores de servicios de salud de la Jurisdicción Sanitaria VI Irapuato</v>
      </c>
      <c r="D299" s="22">
        <v>40600</v>
      </c>
      <c r="E299"/>
      <c r="F299" s="69"/>
      <c r="H299" s="70"/>
      <c r="IR299"/>
    </row>
    <row r="300" spans="2:252" ht="14" x14ac:dyDescent="0.25">
      <c r="B300" s="14" t="s">
        <v>222</v>
      </c>
      <c r="C300" s="26" t="str">
        <f>VLOOKUP(B300,[1]Procesos!$A$2:$B$520,2,FALSE)</f>
        <v>Gestión en el proceso de capacitación para fortalecer la formación de los prestadores de servicios de salud de la Jurisdicción Sanitaria VII León</v>
      </c>
      <c r="D300" s="22">
        <v>91748</v>
      </c>
      <c r="E300"/>
      <c r="F300" s="69"/>
      <c r="H300" s="70"/>
      <c r="IR300"/>
    </row>
    <row r="301" spans="2:252" ht="14" x14ac:dyDescent="0.25">
      <c r="B301" s="14" t="s">
        <v>223</v>
      </c>
      <c r="C301" s="26" t="str">
        <f>VLOOKUP(B301,[1]Procesos!$A$2:$B$520,2,FALSE)</f>
        <v>Gestión en el proceso de capacitación para fortalecer la formación de los prestadores de servicios de salud de la Jurisdicción Sanitaria VIII San Francisco del Rincón</v>
      </c>
      <c r="D301" s="22">
        <v>85834</v>
      </c>
      <c r="E301"/>
      <c r="F301" s="69"/>
      <c r="H301" s="70"/>
      <c r="IR301"/>
    </row>
    <row r="302" spans="2:252" x14ac:dyDescent="0.25">
      <c r="B302" s="14" t="s">
        <v>224</v>
      </c>
      <c r="C302" s="26" t="str">
        <f>VLOOKUP(B302,[1]Procesos!$A$2:$B$520,2,FALSE)</f>
        <v>Operación de los servicios de salud a la comunidad de la Unidad Médica Municipio Dolores Hidalgo</v>
      </c>
      <c r="D302" s="22">
        <v>12379572</v>
      </c>
      <c r="E302"/>
      <c r="F302" s="69"/>
      <c r="H302" s="70"/>
      <c r="IR302"/>
    </row>
    <row r="303" spans="2:252" x14ac:dyDescent="0.25">
      <c r="B303" s="14" t="s">
        <v>225</v>
      </c>
      <c r="C303" s="26" t="str">
        <f>VLOOKUP(B303,[1]Procesos!$A$2:$B$520,2,FALSE)</f>
        <v>Operación de los servicios de salud a la comunidad de la Unidad Médica Municipio San Diego de la Unión</v>
      </c>
      <c r="D303" s="22">
        <v>3089421</v>
      </c>
      <c r="E303"/>
      <c r="F303" s="69"/>
      <c r="H303" s="70"/>
      <c r="IR303"/>
    </row>
    <row r="304" spans="2:252" x14ac:dyDescent="0.25">
      <c r="B304" s="14" t="s">
        <v>226</v>
      </c>
      <c r="C304" s="26" t="str">
        <f>VLOOKUP(B304,[1]Procesos!$A$2:$B$520,2,FALSE)</f>
        <v>Operación de los servicios de salud a la comunidad de la Unidad Médica Municipio San Felipe</v>
      </c>
      <c r="D304" s="22">
        <v>8285334</v>
      </c>
      <c r="E304"/>
      <c r="F304" s="69"/>
      <c r="H304" s="70"/>
      <c r="IR304"/>
    </row>
    <row r="305" spans="2:252" x14ac:dyDescent="0.25">
      <c r="B305" s="14" t="s">
        <v>227</v>
      </c>
      <c r="C305" s="26" t="str">
        <f>VLOOKUP(B305,[1]Procesos!$A$2:$B$520,2,FALSE)</f>
        <v>Operación de los servicios de salud a la comunidad de la Unidad Médica Municipio Ocampo</v>
      </c>
      <c r="D305" s="22">
        <v>4680275</v>
      </c>
      <c r="E305"/>
      <c r="F305" s="69"/>
      <c r="H305" s="70"/>
      <c r="IR305"/>
    </row>
    <row r="306" spans="2:252" x14ac:dyDescent="0.25">
      <c r="B306" s="14" t="s">
        <v>228</v>
      </c>
      <c r="C306" s="26" t="str">
        <f>VLOOKUP(B306,[1]Procesos!$A$2:$B$520,2,FALSE)</f>
        <v>Operación de los servicios de salud a la comunidad de la Unidad Médica Municipio San Miguel de Allende</v>
      </c>
      <c r="D306" s="22">
        <v>12366442</v>
      </c>
      <c r="E306"/>
      <c r="F306" s="69"/>
      <c r="H306" s="70"/>
      <c r="IR306"/>
    </row>
    <row r="307" spans="2:252" x14ac:dyDescent="0.25">
      <c r="B307" s="14" t="s">
        <v>229</v>
      </c>
      <c r="C307" s="26" t="str">
        <f>VLOOKUP(B307,[1]Procesos!$A$2:$B$520,2,FALSE)</f>
        <v>Operación de los servicios de salud a la comunidad de la Unidad Médica Municipio Dr. Mora</v>
      </c>
      <c r="D307" s="22">
        <v>2560692</v>
      </c>
      <c r="E307"/>
      <c r="F307" s="69"/>
      <c r="H307" s="70"/>
      <c r="IR307"/>
    </row>
    <row r="308" spans="2:252" x14ac:dyDescent="0.25">
      <c r="B308" s="14" t="s">
        <v>230</v>
      </c>
      <c r="C308" s="26" t="str">
        <f>VLOOKUP(B308,[1]Procesos!$A$2:$B$520,2,FALSE)</f>
        <v>Operación de los servicios de salud a la comunidad de la Unidad Médica Municipio San José Iturbide</v>
      </c>
      <c r="D308" s="22">
        <v>6199934</v>
      </c>
      <c r="E308"/>
      <c r="F308" s="69"/>
      <c r="H308" s="70"/>
      <c r="IR308"/>
    </row>
    <row r="309" spans="2:252" x14ac:dyDescent="0.25">
      <c r="B309" s="14" t="s">
        <v>231</v>
      </c>
      <c r="C309" s="26" t="str">
        <f>VLOOKUP(B309,[1]Procesos!$A$2:$B$520,2,FALSE)</f>
        <v>Operación de los servicios de salud a la comunidad de la Unidad Médica Municipio San Luis de La Paz</v>
      </c>
      <c r="D309" s="22">
        <v>15407261</v>
      </c>
      <c r="E309"/>
      <c r="F309" s="69"/>
      <c r="H309" s="70"/>
      <c r="IR309"/>
    </row>
    <row r="310" spans="2:252" x14ac:dyDescent="0.25">
      <c r="B310" s="14" t="s">
        <v>232</v>
      </c>
      <c r="C310" s="26" t="str">
        <f>VLOOKUP(B310,[1]Procesos!$A$2:$B$520,2,FALSE)</f>
        <v>Operación de los servicios de salud a la comunidad de la Unidad Médica Municipio Victoria</v>
      </c>
      <c r="D310" s="22">
        <v>8334609</v>
      </c>
      <c r="E310"/>
      <c r="F310" s="69"/>
      <c r="H310" s="70"/>
      <c r="IR310"/>
    </row>
    <row r="311" spans="2:252" x14ac:dyDescent="0.25">
      <c r="B311" s="14" t="s">
        <v>233</v>
      </c>
      <c r="C311" s="26" t="str">
        <f>VLOOKUP(B311,[1]Procesos!$A$2:$B$520,2,FALSE)</f>
        <v>Operación de los servicios de salud a la comunidad de la Unidad Médica Municipio Tierra Blanca</v>
      </c>
      <c r="D311" s="22">
        <v>2637591</v>
      </c>
      <c r="E311"/>
      <c r="F311" s="69"/>
      <c r="H311" s="70"/>
      <c r="IR311"/>
    </row>
    <row r="312" spans="2:252" x14ac:dyDescent="0.25">
      <c r="B312" s="14" t="s">
        <v>234</v>
      </c>
      <c r="C312" s="26" t="str">
        <f>VLOOKUP(B312,[1]Procesos!$A$2:$B$520,2,FALSE)</f>
        <v>Operación de los servicios de salud a la comunidad de la Unidad Médica Municipio Atarjea</v>
      </c>
      <c r="D312" s="22">
        <v>3159887</v>
      </c>
      <c r="E312"/>
      <c r="F312" s="69"/>
      <c r="H312" s="70"/>
      <c r="IR312"/>
    </row>
    <row r="313" spans="2:252" x14ac:dyDescent="0.25">
      <c r="B313" s="14" t="s">
        <v>235</v>
      </c>
      <c r="C313" s="26" t="str">
        <f>VLOOKUP(B313,[1]Procesos!$A$2:$B$520,2,FALSE)</f>
        <v>Operación de los servicios de salud a la comunidad de la Unidad Médica Municipio Xichú</v>
      </c>
      <c r="D313" s="22">
        <v>6302999</v>
      </c>
      <c r="E313"/>
      <c r="F313" s="69"/>
      <c r="H313" s="70"/>
      <c r="IR313"/>
    </row>
    <row r="314" spans="2:252" x14ac:dyDescent="0.25">
      <c r="B314" s="14" t="s">
        <v>236</v>
      </c>
      <c r="C314" s="26" t="str">
        <f>VLOOKUP(B314,[1]Procesos!$A$2:$B$520,2,FALSE)</f>
        <v>Operación de los servicios de salud a la comunidad de la Unidad Médica Municipio Celaya</v>
      </c>
      <c r="D314" s="22">
        <v>18664286</v>
      </c>
      <c r="E314"/>
      <c r="F314" s="69"/>
      <c r="H314" s="70"/>
      <c r="IR314"/>
    </row>
    <row r="315" spans="2:252" x14ac:dyDescent="0.25">
      <c r="B315" s="14" t="s">
        <v>237</v>
      </c>
      <c r="C315" s="26" t="str">
        <f>VLOOKUP(B315,[1]Procesos!$A$2:$B$520,2,FALSE)</f>
        <v>Operación de los servicios de salud a la comunidad de la Unidad Médica Municipio Santa Cruz de Juventino Rosas</v>
      </c>
      <c r="D315" s="22">
        <v>4656576</v>
      </c>
      <c r="E315"/>
      <c r="F315" s="69"/>
      <c r="H315" s="70"/>
      <c r="IR315"/>
    </row>
    <row r="316" spans="2:252" x14ac:dyDescent="0.25">
      <c r="B316" s="14" t="s">
        <v>238</v>
      </c>
      <c r="C316" s="26" t="str">
        <f>VLOOKUP(B316,[1]Procesos!$A$2:$B$520,2,FALSE)</f>
        <v>Operación de los servicios de salud a la comunidad de la Unidad Médica Municipio Cortazar</v>
      </c>
      <c r="D316" s="22">
        <v>9836144</v>
      </c>
      <c r="E316"/>
      <c r="F316" s="69"/>
      <c r="H316" s="70"/>
      <c r="IR316"/>
    </row>
    <row r="317" spans="2:252" x14ac:dyDescent="0.25">
      <c r="B317" s="14" t="s">
        <v>239</v>
      </c>
      <c r="C317" s="26" t="str">
        <f>VLOOKUP(B317,[1]Procesos!$A$2:$B$520,2,FALSE)</f>
        <v>Operación de los servicios de salud a la comunidad de la Unidad Médica Municipio Tarimoro</v>
      </c>
      <c r="D317" s="22">
        <v>11530858</v>
      </c>
      <c r="E317"/>
      <c r="F317" s="69"/>
      <c r="H317" s="70"/>
      <c r="IR317"/>
    </row>
    <row r="318" spans="2:252" x14ac:dyDescent="0.25">
      <c r="B318" s="14" t="s">
        <v>240</v>
      </c>
      <c r="C318" s="26" t="str">
        <f>VLOOKUP(B318,[1]Procesos!$A$2:$B$520,2,FALSE)</f>
        <v>Operación de los servicios de salud a la comunidad de la Unidad Médica Municipio Comonfort</v>
      </c>
      <c r="D318" s="22">
        <v>10295411</v>
      </c>
      <c r="E318"/>
      <c r="F318" s="69"/>
      <c r="H318" s="70"/>
      <c r="IR318"/>
    </row>
    <row r="319" spans="2:252" x14ac:dyDescent="0.25">
      <c r="B319" s="14" t="s">
        <v>241</v>
      </c>
      <c r="C319" s="26" t="str">
        <f>VLOOKUP(B319,[1]Procesos!$A$2:$B$520,2,FALSE)</f>
        <v>Operación de los servicios de salud a la comunidad de la Unidad Médica Municipio Villagrán</v>
      </c>
      <c r="D319" s="22">
        <v>617903</v>
      </c>
      <c r="E319"/>
      <c r="F319" s="69"/>
      <c r="H319" s="70"/>
      <c r="IR319"/>
    </row>
    <row r="320" spans="2:252" x14ac:dyDescent="0.25">
      <c r="B320" s="14" t="s">
        <v>242</v>
      </c>
      <c r="C320" s="26" t="str">
        <f>VLOOKUP(B320,[1]Procesos!$A$2:$B$520,2,FALSE)</f>
        <v>Operación de los servicios de salud a la comunidad de la Unidad Médica Municipio Apaseo El Alto</v>
      </c>
      <c r="D320" s="22">
        <v>7561334</v>
      </c>
      <c r="E320"/>
      <c r="F320" s="69"/>
      <c r="H320" s="70"/>
      <c r="IR320"/>
    </row>
    <row r="321" spans="2:252" x14ac:dyDescent="0.25">
      <c r="B321" s="14" t="s">
        <v>243</v>
      </c>
      <c r="C321" s="26" t="str">
        <f>VLOOKUP(B321,[1]Procesos!$A$2:$B$520,2,FALSE)</f>
        <v>Operación de los servicios de salud a la comunidad de la Unidad Médica Municipio Apaseo el Grande</v>
      </c>
      <c r="D321" s="22">
        <v>16361523</v>
      </c>
      <c r="E321"/>
      <c r="F321" s="69"/>
      <c r="H321" s="70"/>
      <c r="IR321"/>
    </row>
    <row r="322" spans="2:252" x14ac:dyDescent="0.25">
      <c r="B322" s="14" t="s">
        <v>244</v>
      </c>
      <c r="C322" s="26" t="str">
        <f>VLOOKUP(B322,[1]Procesos!$A$2:$B$520,2,FALSE)</f>
        <v>Operación de los servicios de salud a la comunidad de la Unidad Médica Municipio Acámbaro</v>
      </c>
      <c r="D322" s="22">
        <v>11649611</v>
      </c>
      <c r="E322"/>
      <c r="F322" s="69"/>
      <c r="H322" s="70"/>
      <c r="IR322"/>
    </row>
    <row r="323" spans="2:252" x14ac:dyDescent="0.25">
      <c r="B323" s="14" t="s">
        <v>245</v>
      </c>
      <c r="C323" s="26" t="str">
        <f>VLOOKUP(B323,[1]Procesos!$A$2:$B$520,2,FALSE)</f>
        <v>Operación de los servicios de salud a la comunidad de la Unidad Médica Municipio Salvatierra</v>
      </c>
      <c r="D323" s="22">
        <v>14490229</v>
      </c>
      <c r="E323"/>
      <c r="F323" s="69"/>
      <c r="H323" s="70"/>
      <c r="IR323"/>
    </row>
    <row r="324" spans="2:252" x14ac:dyDescent="0.25">
      <c r="B324" s="14" t="s">
        <v>246</v>
      </c>
      <c r="C324" s="26" t="str">
        <f>VLOOKUP(B324,[1]Procesos!$A$2:$B$520,2,FALSE)</f>
        <v>Operación de los servicios de salud a la comunidad de la Unidad Médica Municipio Coroneo</v>
      </c>
      <c r="D324" s="22">
        <v>4650956</v>
      </c>
      <c r="E324"/>
      <c r="F324" s="69"/>
      <c r="H324" s="70"/>
      <c r="IR324"/>
    </row>
    <row r="325" spans="2:252" x14ac:dyDescent="0.25">
      <c r="B325" s="14" t="s">
        <v>247</v>
      </c>
      <c r="C325" s="26" t="str">
        <f>VLOOKUP(B325,[1]Procesos!$A$2:$B$520,2,FALSE)</f>
        <v>Operación de los servicios de salud a la comunidad de la Unidad Médica Municipio Santiago Maravatío</v>
      </c>
      <c r="D325" s="22">
        <v>4333446</v>
      </c>
      <c r="E325"/>
      <c r="F325" s="69"/>
      <c r="H325" s="70"/>
      <c r="IR325"/>
    </row>
    <row r="326" spans="2:252" x14ac:dyDescent="0.25">
      <c r="B326" s="14" t="s">
        <v>248</v>
      </c>
      <c r="C326" s="26" t="str">
        <f>VLOOKUP(B326,[1]Procesos!$A$2:$B$520,2,FALSE)</f>
        <v>Operación de los servicios de salud a la comunidad de la Unidad Médica Municipio Tarandacuao</v>
      </c>
      <c r="D326" s="22">
        <v>6396386</v>
      </c>
      <c r="E326"/>
      <c r="F326" s="69"/>
      <c r="H326" s="70"/>
      <c r="IR326"/>
    </row>
    <row r="327" spans="2:252" x14ac:dyDescent="0.25">
      <c r="B327" s="14" t="s">
        <v>249</v>
      </c>
      <c r="C327" s="26" t="str">
        <f>VLOOKUP(B327,[1]Procesos!$A$2:$B$520,2,FALSE)</f>
        <v>Operación de los servicios de salud a la comunidad de la Unidad Médica Municipio Jerécuaro</v>
      </c>
      <c r="D327" s="22">
        <v>8392232</v>
      </c>
      <c r="E327"/>
      <c r="F327" s="69"/>
      <c r="H327" s="70"/>
      <c r="IR327"/>
    </row>
    <row r="328" spans="2:252" x14ac:dyDescent="0.25">
      <c r="B328" s="14" t="s">
        <v>250</v>
      </c>
      <c r="C328" s="26" t="str">
        <f>VLOOKUP(B328,[1]Procesos!$A$2:$B$520,2,FALSE)</f>
        <v>Operación de los servicios de salud a la comunidad de la Unidad Médica Municipio Salamanca</v>
      </c>
      <c r="D328" s="22">
        <v>18806925</v>
      </c>
      <c r="E328"/>
      <c r="F328" s="69"/>
      <c r="H328" s="70"/>
      <c r="IR328"/>
    </row>
    <row r="329" spans="2:252" x14ac:dyDescent="0.25">
      <c r="B329" s="14" t="s">
        <v>251</v>
      </c>
      <c r="C329" s="26" t="str">
        <f>VLOOKUP(B329,[1]Procesos!$A$2:$B$520,2,FALSE)</f>
        <v>Operación de los servicios de salud a la comunidad de la Unidad Médica Municipio Valle de Santiago</v>
      </c>
      <c r="D329" s="22">
        <v>10049767</v>
      </c>
      <c r="E329"/>
      <c r="F329" s="69"/>
      <c r="H329" s="70"/>
      <c r="IR329"/>
    </row>
    <row r="330" spans="2:252" x14ac:dyDescent="0.25">
      <c r="B330" s="14" t="s">
        <v>252</v>
      </c>
      <c r="C330" s="26" t="str">
        <f>VLOOKUP(B330,[1]Procesos!$A$2:$B$520,2,FALSE)</f>
        <v>Operación de los servicios de salud a la comunidad de la Unidad Médica Municipio Yuriria</v>
      </c>
      <c r="D330" s="22">
        <v>11431845</v>
      </c>
      <c r="E330"/>
      <c r="F330" s="69"/>
      <c r="H330" s="70"/>
      <c r="IR330"/>
    </row>
    <row r="331" spans="2:252" x14ac:dyDescent="0.25">
      <c r="B331" s="14" t="s">
        <v>253</v>
      </c>
      <c r="C331" s="26" t="str">
        <f>VLOOKUP(B331,[1]Procesos!$A$2:$B$520,2,FALSE)</f>
        <v>Operación de los servicios de salud a la comunidad de la Unidad Médica Municipio Uriangato</v>
      </c>
      <c r="D331" s="22">
        <v>2346090</v>
      </c>
      <c r="E331"/>
      <c r="F331" s="69"/>
      <c r="H331" s="70"/>
      <c r="IR331"/>
    </row>
    <row r="332" spans="2:252" x14ac:dyDescent="0.25">
      <c r="B332" s="14" t="s">
        <v>254</v>
      </c>
      <c r="C332" s="26" t="str">
        <f>VLOOKUP(B332,[1]Procesos!$A$2:$B$520,2,FALSE)</f>
        <v>Operación de los servicios de salud a la comunidad de la Unidad Médica Municipio Moroleón</v>
      </c>
      <c r="D332" s="22">
        <v>4689494</v>
      </c>
      <c r="E332"/>
      <c r="F332" s="69"/>
      <c r="H332" s="70"/>
      <c r="IR332"/>
    </row>
    <row r="333" spans="2:252" x14ac:dyDescent="0.25">
      <c r="B333" s="14" t="s">
        <v>255</v>
      </c>
      <c r="C333" s="26" t="str">
        <f>VLOOKUP(B333,[1]Procesos!$A$2:$B$520,2,FALSE)</f>
        <v>Operación de los servicios de salud a la comunidad de la Unidad Médica Municipio Irapuato</v>
      </c>
      <c r="D333" s="22">
        <v>39967544</v>
      </c>
      <c r="E333"/>
      <c r="F333" s="69"/>
      <c r="H333" s="70"/>
      <c r="IR333"/>
    </row>
    <row r="334" spans="2:252" x14ac:dyDescent="0.25">
      <c r="B334" s="14" t="s">
        <v>256</v>
      </c>
      <c r="C334" s="26" t="str">
        <f>VLOOKUP(B334,[1]Procesos!$A$2:$B$520,2,FALSE)</f>
        <v>Operación de los servicios de salud a la comunidad de la Unidad Médica Municipio Abasolo</v>
      </c>
      <c r="D334" s="22">
        <v>4921664</v>
      </c>
      <c r="E334"/>
      <c r="F334" s="69"/>
      <c r="H334" s="70"/>
      <c r="IR334"/>
    </row>
    <row r="335" spans="2:252" x14ac:dyDescent="0.25">
      <c r="B335" s="14" t="s">
        <v>257</v>
      </c>
      <c r="C335" s="26" t="str">
        <f>VLOOKUP(B335,[1]Procesos!$A$2:$B$520,2,FALSE)</f>
        <v>Operación de los servicios de salud a la comunidad de la Unidad Médica Municipio Cuerámaro</v>
      </c>
      <c r="D335" s="22">
        <v>1694207</v>
      </c>
      <c r="E335"/>
      <c r="F335" s="69"/>
      <c r="H335" s="70"/>
      <c r="IR335"/>
    </row>
    <row r="336" spans="2:252" x14ac:dyDescent="0.25">
      <c r="B336" s="14" t="s">
        <v>258</v>
      </c>
      <c r="C336" s="26" t="str">
        <f>VLOOKUP(B336,[1]Procesos!$A$2:$B$520,2,FALSE)</f>
        <v>Operación de los servicios de salud a la comunidad de la Unidad Médica Municipio Huanímaro</v>
      </c>
      <c r="D336" s="22">
        <v>81613</v>
      </c>
      <c r="E336"/>
      <c r="F336" s="69"/>
      <c r="H336" s="70"/>
      <c r="IR336"/>
    </row>
    <row r="337" spans="2:252" x14ac:dyDescent="0.25">
      <c r="B337" s="14" t="s">
        <v>259</v>
      </c>
      <c r="C337" s="26" t="str">
        <f>VLOOKUP(B337,[1]Procesos!$A$2:$B$520,2,FALSE)</f>
        <v>Operación de los servicios de salud a la comunidad de la Unidad Médica Municipio Pueblo Nuevo</v>
      </c>
      <c r="D337" s="22">
        <v>1656011</v>
      </c>
      <c r="E337"/>
      <c r="F337" s="69"/>
      <c r="H337" s="70"/>
      <c r="IR337"/>
    </row>
    <row r="338" spans="2:252" x14ac:dyDescent="0.25">
      <c r="B338" s="14" t="s">
        <v>260</v>
      </c>
      <c r="C338" s="26" t="str">
        <f>VLOOKUP(B338,[1]Procesos!$A$2:$B$520,2,FALSE)</f>
        <v>Operación de los servicios de salud a la comunidad de la Unidad Médica Municipio Pénjamo</v>
      </c>
      <c r="D338" s="22">
        <v>15279011</v>
      </c>
      <c r="E338"/>
      <c r="F338" s="69"/>
      <c r="H338" s="70"/>
      <c r="IR338"/>
    </row>
    <row r="339" spans="2:252" x14ac:dyDescent="0.25">
      <c r="B339" s="14" t="s">
        <v>261</v>
      </c>
      <c r="C339" s="26" t="str">
        <f>VLOOKUP(B339,[1]Procesos!$A$2:$B$520,2,FALSE)</f>
        <v>Operación de los servicios de salud a la comunidad de la Unidad Médica Municipio León</v>
      </c>
      <c r="D339" s="22">
        <v>75430944</v>
      </c>
      <c r="E339"/>
      <c r="F339" s="69"/>
      <c r="H339" s="70"/>
      <c r="IR339"/>
    </row>
    <row r="340" spans="2:252" x14ac:dyDescent="0.25">
      <c r="B340" s="14" t="s">
        <v>262</v>
      </c>
      <c r="C340" s="26" t="str">
        <f>VLOOKUP(B340,[1]Procesos!$A$2:$B$520,2,FALSE)</f>
        <v>Operación de los servicios de salud a la comunidad de la Unidad Médica Municipio Silao</v>
      </c>
      <c r="D340" s="22">
        <v>14423432</v>
      </c>
      <c r="E340"/>
      <c r="F340" s="69"/>
      <c r="H340" s="70"/>
      <c r="IR340"/>
    </row>
    <row r="341" spans="2:252" x14ac:dyDescent="0.25">
      <c r="B341" s="14" t="s">
        <v>263</v>
      </c>
      <c r="C341" s="26" t="str">
        <f>VLOOKUP(B341,[1]Procesos!$A$2:$B$520,2,FALSE)</f>
        <v>Operación de los servicios de salud a la comunidad de la Unidad Médica Municipio Romita</v>
      </c>
      <c r="D341" s="22">
        <v>5649708</v>
      </c>
      <c r="E341"/>
      <c r="F341" s="69"/>
      <c r="H341" s="70"/>
      <c r="IR341"/>
    </row>
    <row r="342" spans="2:252" x14ac:dyDescent="0.25">
      <c r="B342" s="14" t="s">
        <v>264</v>
      </c>
      <c r="C342" s="26" t="str">
        <f>VLOOKUP(B342,[1]Procesos!$A$2:$B$520,2,FALSE)</f>
        <v>Operación de los servicios de salud a la comunidad de la Unidad Médica Municipio San Francisco del Rincón</v>
      </c>
      <c r="D342" s="22">
        <v>16043343</v>
      </c>
      <c r="E342"/>
      <c r="F342" s="69"/>
      <c r="H342" s="70"/>
      <c r="IR342"/>
    </row>
    <row r="343" spans="2:252" x14ac:dyDescent="0.25">
      <c r="B343" s="14" t="s">
        <v>265</v>
      </c>
      <c r="C343" s="26" t="str">
        <f>VLOOKUP(B343,[1]Procesos!$A$2:$B$520,2,FALSE)</f>
        <v>Operación de los servicios de salud a la comunidad de la Unidad Médica Municipio Purísima del Rincón</v>
      </c>
      <c r="D343" s="22">
        <v>13223598</v>
      </c>
      <c r="E343"/>
      <c r="F343" s="69"/>
      <c r="H343" s="70"/>
      <c r="IR343"/>
    </row>
    <row r="344" spans="2:252" x14ac:dyDescent="0.25">
      <c r="B344" s="14" t="s">
        <v>266</v>
      </c>
      <c r="C344" s="26" t="str">
        <f>VLOOKUP(B344,[1]Procesos!$A$2:$B$520,2,FALSE)</f>
        <v>Operación de los servicios de salud a la comunidad de la Unidad Médica Municipio Cd  Manuel Doblado</v>
      </c>
      <c r="D344" s="22">
        <v>3967558</v>
      </c>
      <c r="E344"/>
      <c r="F344" s="69"/>
      <c r="H344" s="70"/>
      <c r="IR344"/>
    </row>
    <row r="345" spans="2:252" x14ac:dyDescent="0.25">
      <c r="B345" s="14" t="s">
        <v>267</v>
      </c>
      <c r="C345" s="26" t="str">
        <f>VLOOKUP(B345,[1]Procesos!$A$2:$B$520,2,FALSE)</f>
        <v>Operación de los servicios de salud a la comunidad de la Unidad Médica Municipio Santa Catarina</v>
      </c>
      <c r="D345" s="22">
        <v>877763</v>
      </c>
      <c r="E345"/>
      <c r="F345" s="69"/>
      <c r="H345" s="70"/>
      <c r="IR345"/>
    </row>
    <row r="346" spans="2:252" x14ac:dyDescent="0.25">
      <c r="B346" s="14" t="s">
        <v>268</v>
      </c>
      <c r="C346" s="26" t="str">
        <f>VLOOKUP(B346,[1]Procesos!$A$2:$B$520,2,FALSE)</f>
        <v>Operación de los servicios de salud a la comunidad de la Unidad Médica Municipio Jaral del Progreso</v>
      </c>
      <c r="D346" s="22">
        <v>6975983</v>
      </c>
      <c r="E346"/>
      <c r="F346" s="69"/>
      <c r="H346" s="70"/>
      <c r="IR346"/>
    </row>
    <row r="347" spans="2:252" x14ac:dyDescent="0.25">
      <c r="B347" s="14" t="s">
        <v>269</v>
      </c>
      <c r="C347" s="26" t="str">
        <f>VLOOKUP(B347,[1]Procesos!$A$2:$B$520,2,FALSE)</f>
        <v>Mantenimiento y conservación en Unidades Médicas de Segundo Nivel de atención</v>
      </c>
      <c r="D347" s="22">
        <v>144907284</v>
      </c>
      <c r="E347"/>
      <c r="F347" s="69"/>
      <c r="H347" s="70"/>
      <c r="IR347"/>
    </row>
    <row r="348" spans="2:252" x14ac:dyDescent="0.25">
      <c r="B348" s="14" t="s">
        <v>270</v>
      </c>
      <c r="C348" s="26" t="str">
        <f>VLOOKUP(B348,[1]Procesos!$A$2:$B$520,2,FALSE)</f>
        <v>Mantenimiento y conservación en Unidades Médicas de Primer Nivel de atención</v>
      </c>
      <c r="D348" s="22">
        <v>33804523</v>
      </c>
      <c r="E348"/>
      <c r="F348" s="69"/>
      <c r="H348" s="70"/>
      <c r="IR348"/>
    </row>
    <row r="349" spans="2:252" x14ac:dyDescent="0.25">
      <c r="B349" s="14" t="s">
        <v>271</v>
      </c>
      <c r="C349" s="26" t="str">
        <f>VLOOKUP(B349,[1]Procesos!$A$2:$B$520,2,FALSE)</f>
        <v>Contingencias epidemiológicas por Vectores</v>
      </c>
      <c r="D349" s="22">
        <v>169698617.91999999</v>
      </c>
      <c r="E349"/>
      <c r="F349" s="69"/>
      <c r="H349" s="70"/>
      <c r="IR349"/>
    </row>
    <row r="350" spans="2:252" x14ac:dyDescent="0.25">
      <c r="B350" s="14" t="s">
        <v>272</v>
      </c>
      <c r="C350" s="26" t="str">
        <f>VLOOKUP(B350,[1]Procesos!$A$2:$B$520,2,FALSE)</f>
        <v>Mi Hospital Cercano</v>
      </c>
      <c r="D350" s="22">
        <v>18500000</v>
      </c>
      <c r="E350"/>
      <c r="F350" s="69"/>
      <c r="H350" s="70"/>
      <c r="IR350"/>
    </row>
    <row r="351" spans="2:252" x14ac:dyDescent="0.25">
      <c r="B351" s="14" t="s">
        <v>273</v>
      </c>
      <c r="C351" s="26" t="str">
        <f>VLOOKUP(B351,[1]Procesos!$A$2:$B$520,2,FALSE)</f>
        <v>Cuidando mi trasplante</v>
      </c>
      <c r="D351" s="22">
        <v>7500000</v>
      </c>
      <c r="E351"/>
      <c r="F351" s="69"/>
      <c r="H351" s="70"/>
      <c r="IR351"/>
    </row>
    <row r="352" spans="2:252" x14ac:dyDescent="0.25">
      <c r="B352" s="14" t="s">
        <v>274</v>
      </c>
      <c r="C352" s="26" t="str">
        <f>VLOOKUP(B352,[1]Procesos!$A$2:$B$520,2,FALSE)</f>
        <v>Prevención y control de accidentes viales</v>
      </c>
      <c r="D352" s="22">
        <v>6000000</v>
      </c>
      <c r="E352"/>
      <c r="F352" s="69"/>
      <c r="H352" s="70"/>
      <c r="IR352"/>
    </row>
    <row r="353" spans="2:252" x14ac:dyDescent="0.25">
      <c r="B353" s="14" t="s">
        <v>275</v>
      </c>
      <c r="C353" s="26" t="str">
        <f>VLOOKUP(B353,[1]Procesos!$A$2:$B$520,2,FALSE)</f>
        <v>Detección de Cáncer Cérvico Uterino con Citología base líquida</v>
      </c>
      <c r="D353" s="22">
        <v>18500000</v>
      </c>
      <c r="E353"/>
      <c r="F353" s="69"/>
      <c r="H353" s="70"/>
      <c r="IR353"/>
    </row>
    <row r="354" spans="2:252" x14ac:dyDescent="0.25">
      <c r="B354" s="14" t="s">
        <v>276</v>
      </c>
      <c r="C354" s="26" t="str">
        <f>VLOOKUP(B354,[1]Procesos!$A$2:$B$520,2,FALSE)</f>
        <v>Fortalecimiento de los Servicios de Salud en Unidades Médicas de comunidades vulnerables</v>
      </c>
      <c r="D354" s="22">
        <v>16350000</v>
      </c>
      <c r="E354"/>
      <c r="F354" s="69"/>
      <c r="H354" s="70"/>
      <c r="IR354"/>
    </row>
    <row r="355" spans="2:252" x14ac:dyDescent="0.25">
      <c r="B355" s="14" t="s">
        <v>277</v>
      </c>
      <c r="C355" s="26" t="str">
        <f>VLOOKUP(B355,[1]Procesos!$A$2:$B$520,2,FALSE)</f>
        <v>Calidad de Vida para nuestras heroínas</v>
      </c>
      <c r="D355" s="22">
        <v>2000000</v>
      </c>
      <c r="E355"/>
      <c r="F355" s="69"/>
      <c r="H355" s="70"/>
      <c r="IR355"/>
    </row>
    <row r="356" spans="2:252" x14ac:dyDescent="0.25">
      <c r="B356" s="14" t="s">
        <v>452</v>
      </c>
      <c r="C356" s="26" t="str">
        <f>VLOOKUP(B356,[1]Procesos!$A$2:$B$520,2,FALSE)</f>
        <v>Estrategia de tamizaje oportuno de Salud integral, riesgo psicosocial y adicciones en niños, niñas y adolescentes</v>
      </c>
      <c r="D356" s="22">
        <v>12301382.08</v>
      </c>
      <c r="E356"/>
      <c r="F356" s="69"/>
      <c r="H356" s="70"/>
      <c r="IR356"/>
    </row>
    <row r="357" spans="2:252" x14ac:dyDescent="0.25">
      <c r="B357" s="14" t="s">
        <v>453</v>
      </c>
      <c r="C357" s="26" t="str">
        <f>VLOOKUP(B357,[1]Procesos!$A$2:$B$520,2,FALSE)</f>
        <v>Xperimental: Tamizaje oportuno en Salud mental para la prevención de conductas de riesgo psicosocial</v>
      </c>
      <c r="D357" s="22">
        <v>5000000</v>
      </c>
      <c r="E357"/>
      <c r="F357" s="69"/>
      <c r="H357" s="70"/>
      <c r="IR357"/>
    </row>
    <row r="358" spans="2:252" x14ac:dyDescent="0.25">
      <c r="IR358"/>
    </row>
    <row r="359" spans="2:252" x14ac:dyDescent="0.25">
      <c r="IR359"/>
    </row>
    <row r="360" spans="2:252" x14ac:dyDescent="0.25">
      <c r="IR360"/>
    </row>
    <row r="361" spans="2:252" x14ac:dyDescent="0.25">
      <c r="B361" s="41" t="s">
        <v>75</v>
      </c>
      <c r="C361" s="42"/>
      <c r="D361" s="42"/>
      <c r="E361" s="43"/>
      <c r="IR361"/>
    </row>
    <row r="362" spans="2:252" x14ac:dyDescent="0.25">
      <c r="B362" s="41" t="s">
        <v>450</v>
      </c>
      <c r="C362" s="42"/>
      <c r="D362" s="42"/>
      <c r="E362" s="43"/>
      <c r="IR362"/>
    </row>
    <row r="363" spans="2:252" ht="18.399999999999999" customHeight="1" x14ac:dyDescent="0.25">
      <c r="B363" s="38" t="s">
        <v>278</v>
      </c>
      <c r="C363" s="39"/>
      <c r="D363" s="39"/>
      <c r="E363" s="40"/>
      <c r="IR363"/>
    </row>
    <row r="364" spans="2:252" x14ac:dyDescent="0.25">
      <c r="B364" s="47" t="s">
        <v>279</v>
      </c>
      <c r="C364" s="48" t="s">
        <v>280</v>
      </c>
      <c r="D364" s="36" t="s">
        <v>281</v>
      </c>
      <c r="E364" s="37"/>
      <c r="IR364"/>
    </row>
    <row r="365" spans="2:252" x14ac:dyDescent="0.25">
      <c r="B365" s="47"/>
      <c r="C365" s="37"/>
      <c r="D365" s="13" t="s">
        <v>282</v>
      </c>
      <c r="E365" s="13" t="s">
        <v>283</v>
      </c>
      <c r="IR365"/>
    </row>
    <row r="366" spans="2:252" x14ac:dyDescent="0.25">
      <c r="B366" s="14" t="s">
        <v>284</v>
      </c>
      <c r="C366" s="26">
        <v>21</v>
      </c>
      <c r="D366" s="22">
        <v>26641.87</v>
      </c>
      <c r="E366" s="22">
        <v>26641.87</v>
      </c>
      <c r="IR366"/>
    </row>
    <row r="367" spans="2:252" x14ac:dyDescent="0.25">
      <c r="B367" s="14" t="s">
        <v>285</v>
      </c>
      <c r="C367" s="26">
        <v>8</v>
      </c>
      <c r="D367" s="22">
        <v>26641.87</v>
      </c>
      <c r="E367" s="22">
        <v>26641.87</v>
      </c>
      <c r="IR367"/>
    </row>
    <row r="368" spans="2:252" x14ac:dyDescent="0.25">
      <c r="B368" s="14" t="s">
        <v>286</v>
      </c>
      <c r="C368" s="26">
        <v>1</v>
      </c>
      <c r="D368" s="22">
        <v>23960.87</v>
      </c>
      <c r="E368" s="22">
        <v>23960.87</v>
      </c>
      <c r="IR368"/>
    </row>
    <row r="369" spans="2:252" x14ac:dyDescent="0.25">
      <c r="B369" s="14" t="s">
        <v>287</v>
      </c>
      <c r="C369" s="26">
        <v>1</v>
      </c>
      <c r="D369" s="22">
        <v>37987.440000000002</v>
      </c>
      <c r="E369" s="22">
        <v>37987.440000000002</v>
      </c>
      <c r="IR369"/>
    </row>
    <row r="370" spans="2:252" x14ac:dyDescent="0.25">
      <c r="B370" s="14" t="s">
        <v>288</v>
      </c>
      <c r="C370" s="26">
        <v>8</v>
      </c>
      <c r="D370" s="22">
        <v>66562.14</v>
      </c>
      <c r="E370" s="22">
        <v>66562.14</v>
      </c>
      <c r="IR370"/>
    </row>
    <row r="371" spans="2:252" x14ac:dyDescent="0.25">
      <c r="B371" s="14" t="s">
        <v>289</v>
      </c>
      <c r="C371" s="26">
        <v>8</v>
      </c>
      <c r="D371" s="22">
        <v>37987.440000000002</v>
      </c>
      <c r="E371" s="22">
        <v>37987.440000000002</v>
      </c>
      <c r="IR371"/>
    </row>
    <row r="372" spans="2:252" x14ac:dyDescent="0.25">
      <c r="B372" s="14" t="s">
        <v>290</v>
      </c>
      <c r="C372" s="26">
        <v>17</v>
      </c>
      <c r="D372" s="22">
        <v>60278.18</v>
      </c>
      <c r="E372" s="22">
        <v>60278.18</v>
      </c>
      <c r="IR372"/>
    </row>
    <row r="373" spans="2:252" x14ac:dyDescent="0.25">
      <c r="B373" s="14" t="s">
        <v>291</v>
      </c>
      <c r="C373" s="26">
        <v>1</v>
      </c>
      <c r="D373" s="22">
        <v>66896.02</v>
      </c>
      <c r="E373" s="22">
        <v>66896.02</v>
      </c>
      <c r="IR373"/>
    </row>
    <row r="374" spans="2:252" x14ac:dyDescent="0.25">
      <c r="B374" s="14" t="s">
        <v>292</v>
      </c>
      <c r="C374" s="26">
        <v>1</v>
      </c>
      <c r="D374" s="22">
        <v>92873.85</v>
      </c>
      <c r="E374" s="22">
        <v>92873.85</v>
      </c>
      <c r="IR374"/>
    </row>
    <row r="375" spans="2:252" x14ac:dyDescent="0.25">
      <c r="B375" s="14" t="s">
        <v>293</v>
      </c>
      <c r="C375" s="26">
        <v>7</v>
      </c>
      <c r="D375" s="22">
        <v>105434.99</v>
      </c>
      <c r="E375" s="22">
        <v>105434.99</v>
      </c>
      <c r="IR375"/>
    </row>
    <row r="376" spans="2:252" x14ac:dyDescent="0.25">
      <c r="B376" s="14" t="s">
        <v>294</v>
      </c>
      <c r="C376" s="26">
        <v>20</v>
      </c>
      <c r="D376" s="22">
        <v>60277.09</v>
      </c>
      <c r="E376" s="22">
        <v>60277.09</v>
      </c>
      <c r="IR376"/>
    </row>
    <row r="377" spans="2:252" x14ac:dyDescent="0.25">
      <c r="B377" s="14" t="s">
        <v>295</v>
      </c>
      <c r="C377" s="26">
        <v>51</v>
      </c>
      <c r="D377" s="22">
        <v>37986.75</v>
      </c>
      <c r="E377" s="22">
        <v>37986.75</v>
      </c>
      <c r="IR377"/>
    </row>
    <row r="378" spans="2:252" x14ac:dyDescent="0.25">
      <c r="B378" s="14" t="s">
        <v>296</v>
      </c>
      <c r="C378" s="26">
        <v>3</v>
      </c>
      <c r="D378" s="22">
        <v>24230</v>
      </c>
      <c r="E378" s="22">
        <v>24230</v>
      </c>
      <c r="IR378"/>
    </row>
    <row r="379" spans="2:252" x14ac:dyDescent="0.25">
      <c r="B379" s="14" t="s">
        <v>297</v>
      </c>
      <c r="C379" s="26">
        <v>23</v>
      </c>
      <c r="D379" s="22">
        <v>22470</v>
      </c>
      <c r="E379" s="22">
        <v>22470</v>
      </c>
      <c r="IR379"/>
    </row>
    <row r="380" spans="2:252" x14ac:dyDescent="0.25">
      <c r="B380" s="14" t="s">
        <v>298</v>
      </c>
      <c r="C380" s="26">
        <v>39</v>
      </c>
      <c r="D380" s="22">
        <v>19025</v>
      </c>
      <c r="E380" s="22">
        <v>19025</v>
      </c>
      <c r="IR380"/>
    </row>
    <row r="381" spans="2:252" x14ac:dyDescent="0.25">
      <c r="B381" s="14" t="s">
        <v>299</v>
      </c>
      <c r="C381" s="26">
        <v>36</v>
      </c>
      <c r="D381" s="22">
        <v>16983</v>
      </c>
      <c r="E381" s="22">
        <v>16983</v>
      </c>
      <c r="IR381"/>
    </row>
    <row r="382" spans="2:252" x14ac:dyDescent="0.25">
      <c r="B382" s="14" t="s">
        <v>300</v>
      </c>
      <c r="C382" s="26">
        <v>24</v>
      </c>
      <c r="D382" s="22">
        <v>40460</v>
      </c>
      <c r="E382" s="22">
        <v>40460</v>
      </c>
      <c r="IR382"/>
    </row>
    <row r="383" spans="2:252" x14ac:dyDescent="0.25">
      <c r="B383" s="14" t="s">
        <v>301</v>
      </c>
      <c r="C383" s="26">
        <v>9</v>
      </c>
      <c r="D383" s="22">
        <v>41832</v>
      </c>
      <c r="E383" s="22">
        <v>41832</v>
      </c>
      <c r="IR383"/>
    </row>
    <row r="384" spans="2:252" x14ac:dyDescent="0.25">
      <c r="B384" s="14" t="s">
        <v>302</v>
      </c>
      <c r="C384" s="26">
        <v>11</v>
      </c>
      <c r="D384" s="22">
        <v>42283</v>
      </c>
      <c r="E384" s="22">
        <v>42283</v>
      </c>
      <c r="IR384"/>
    </row>
    <row r="385" spans="2:252" x14ac:dyDescent="0.25">
      <c r="B385" s="14" t="s">
        <v>303</v>
      </c>
      <c r="C385" s="26">
        <v>12</v>
      </c>
      <c r="D385" s="22">
        <v>44449</v>
      </c>
      <c r="E385" s="22">
        <v>44449</v>
      </c>
      <c r="IR385"/>
    </row>
    <row r="386" spans="2:252" x14ac:dyDescent="0.25">
      <c r="B386" s="14" t="s">
        <v>304</v>
      </c>
      <c r="C386" s="26">
        <v>4</v>
      </c>
      <c r="D386" s="22">
        <v>49178</v>
      </c>
      <c r="E386" s="22">
        <v>49178</v>
      </c>
      <c r="IR386"/>
    </row>
    <row r="387" spans="2:252" x14ac:dyDescent="0.25">
      <c r="B387" s="14" t="s">
        <v>305</v>
      </c>
      <c r="C387" s="26">
        <v>5</v>
      </c>
      <c r="D387" s="22">
        <v>40460</v>
      </c>
      <c r="E387" s="22">
        <v>40460</v>
      </c>
      <c r="IR387"/>
    </row>
    <row r="388" spans="2:252" x14ac:dyDescent="0.25">
      <c r="B388" s="14" t="s">
        <v>306</v>
      </c>
      <c r="C388" s="26">
        <v>45</v>
      </c>
      <c r="D388" s="22">
        <v>45129</v>
      </c>
      <c r="E388" s="22">
        <v>45129</v>
      </c>
      <c r="IR388"/>
    </row>
    <row r="389" spans="2:252" x14ac:dyDescent="0.25">
      <c r="B389" s="14" t="s">
        <v>307</v>
      </c>
      <c r="C389" s="26">
        <v>39</v>
      </c>
      <c r="D389" s="22">
        <v>42283</v>
      </c>
      <c r="E389" s="22">
        <v>42283</v>
      </c>
      <c r="IR389"/>
    </row>
    <row r="390" spans="2:252" x14ac:dyDescent="0.25">
      <c r="B390" s="14" t="s">
        <v>308</v>
      </c>
      <c r="C390" s="26">
        <v>27</v>
      </c>
      <c r="D390" s="22">
        <v>32584</v>
      </c>
      <c r="E390" s="22">
        <v>32584</v>
      </c>
      <c r="IR390"/>
    </row>
    <row r="391" spans="2:252" x14ac:dyDescent="0.25">
      <c r="B391" s="14" t="s">
        <v>309</v>
      </c>
      <c r="C391" s="26">
        <v>5</v>
      </c>
      <c r="D391" s="22">
        <v>31653</v>
      </c>
      <c r="E391" s="22">
        <v>31653</v>
      </c>
      <c r="IR391"/>
    </row>
    <row r="392" spans="2:252" x14ac:dyDescent="0.25">
      <c r="B392" s="14" t="s">
        <v>310</v>
      </c>
      <c r="C392" s="26">
        <v>5</v>
      </c>
      <c r="D392" s="22">
        <v>34439</v>
      </c>
      <c r="E392" s="22">
        <v>34439</v>
      </c>
      <c r="IR392"/>
    </row>
    <row r="393" spans="2:252" x14ac:dyDescent="0.25">
      <c r="B393" s="14" t="s">
        <v>311</v>
      </c>
      <c r="C393" s="26">
        <v>32</v>
      </c>
      <c r="D393" s="22">
        <v>34132</v>
      </c>
      <c r="E393" s="22">
        <v>34132</v>
      </c>
      <c r="IR393"/>
    </row>
    <row r="394" spans="2:252" x14ac:dyDescent="0.25">
      <c r="B394" s="14" t="s">
        <v>312</v>
      </c>
      <c r="C394" s="26">
        <v>4</v>
      </c>
      <c r="D394" s="22">
        <v>35387</v>
      </c>
      <c r="E394" s="22">
        <v>35387</v>
      </c>
      <c r="IR394"/>
    </row>
    <row r="395" spans="2:252" x14ac:dyDescent="0.25">
      <c r="B395" s="14" t="s">
        <v>313</v>
      </c>
      <c r="C395" s="26">
        <v>2</v>
      </c>
      <c r="D395" s="22">
        <v>36770</v>
      </c>
      <c r="E395" s="22">
        <v>36770</v>
      </c>
      <c r="IR395"/>
    </row>
    <row r="396" spans="2:252" x14ac:dyDescent="0.25">
      <c r="B396" s="14" t="s">
        <v>314</v>
      </c>
      <c r="C396" s="26">
        <v>5</v>
      </c>
      <c r="D396" s="22">
        <v>16592</v>
      </c>
      <c r="E396" s="22">
        <v>16592</v>
      </c>
      <c r="IR396"/>
    </row>
    <row r="397" spans="2:252" x14ac:dyDescent="0.25">
      <c r="B397" s="14" t="s">
        <v>315</v>
      </c>
      <c r="C397" s="26">
        <v>10</v>
      </c>
      <c r="D397" s="22">
        <v>28401</v>
      </c>
      <c r="E397" s="22">
        <v>28401</v>
      </c>
      <c r="IR397"/>
    </row>
    <row r="398" spans="2:252" x14ac:dyDescent="0.25">
      <c r="B398" s="14" t="s">
        <v>316</v>
      </c>
      <c r="C398" s="26">
        <v>3</v>
      </c>
      <c r="D398" s="22">
        <v>16592</v>
      </c>
      <c r="E398" s="22">
        <v>16592</v>
      </c>
      <c r="IR398"/>
    </row>
    <row r="399" spans="2:252" x14ac:dyDescent="0.25">
      <c r="B399" s="14" t="s">
        <v>317</v>
      </c>
      <c r="C399" s="26">
        <v>29</v>
      </c>
      <c r="D399" s="22">
        <v>16435</v>
      </c>
      <c r="E399" s="22">
        <v>16435</v>
      </c>
      <c r="IR399"/>
    </row>
    <row r="400" spans="2:252" x14ac:dyDescent="0.25">
      <c r="B400" s="14" t="s">
        <v>318</v>
      </c>
      <c r="C400" s="26">
        <v>41</v>
      </c>
      <c r="D400" s="22">
        <v>36359</v>
      </c>
      <c r="E400" s="22">
        <v>36359</v>
      </c>
      <c r="IR400"/>
    </row>
    <row r="401" spans="2:252" x14ac:dyDescent="0.25">
      <c r="B401" s="14" t="s">
        <v>319</v>
      </c>
      <c r="C401" s="26">
        <v>3</v>
      </c>
      <c r="D401" s="22">
        <v>32542</v>
      </c>
      <c r="E401" s="22">
        <v>32542</v>
      </c>
      <c r="IR401"/>
    </row>
    <row r="402" spans="2:252" x14ac:dyDescent="0.25">
      <c r="B402" s="14" t="s">
        <v>320</v>
      </c>
      <c r="C402" s="26">
        <v>5</v>
      </c>
      <c r="D402" s="22">
        <v>23701</v>
      </c>
      <c r="E402" s="22">
        <v>23701</v>
      </c>
      <c r="IR402"/>
    </row>
    <row r="403" spans="2:252" x14ac:dyDescent="0.25">
      <c r="B403" s="14" t="s">
        <v>321</v>
      </c>
      <c r="C403" s="26">
        <v>18</v>
      </c>
      <c r="D403" s="22">
        <v>13026</v>
      </c>
      <c r="E403" s="22">
        <v>13026</v>
      </c>
      <c r="IR403"/>
    </row>
    <row r="404" spans="2:252" x14ac:dyDescent="0.25">
      <c r="B404" s="14" t="s">
        <v>322</v>
      </c>
      <c r="C404" s="26">
        <v>12</v>
      </c>
      <c r="D404" s="22">
        <v>16434</v>
      </c>
      <c r="E404" s="22">
        <v>16434</v>
      </c>
      <c r="IR404"/>
    </row>
    <row r="405" spans="2:252" x14ac:dyDescent="0.25">
      <c r="B405" s="14" t="s">
        <v>323</v>
      </c>
      <c r="C405" s="26">
        <v>7</v>
      </c>
      <c r="D405" s="22">
        <v>18165</v>
      </c>
      <c r="E405" s="22">
        <v>18165</v>
      </c>
      <c r="IR405"/>
    </row>
    <row r="406" spans="2:252" x14ac:dyDescent="0.25">
      <c r="B406" s="14" t="s">
        <v>324</v>
      </c>
      <c r="C406" s="26">
        <v>13</v>
      </c>
      <c r="D406" s="22">
        <v>20148</v>
      </c>
      <c r="E406" s="22">
        <v>20148</v>
      </c>
      <c r="IR406"/>
    </row>
    <row r="407" spans="2:252" x14ac:dyDescent="0.25">
      <c r="B407" s="14" t="s">
        <v>325</v>
      </c>
      <c r="C407" s="26">
        <v>42</v>
      </c>
      <c r="D407" s="22">
        <v>23342</v>
      </c>
      <c r="E407" s="22">
        <v>23342</v>
      </c>
      <c r="IR407"/>
    </row>
    <row r="408" spans="2:252" x14ac:dyDescent="0.25">
      <c r="B408" s="14" t="s">
        <v>326</v>
      </c>
      <c r="C408" s="26">
        <v>6</v>
      </c>
      <c r="D408" s="22">
        <v>23701</v>
      </c>
      <c r="E408" s="22">
        <v>23701</v>
      </c>
      <c r="IR408"/>
    </row>
    <row r="409" spans="2:252" x14ac:dyDescent="0.25">
      <c r="B409" s="14" t="s">
        <v>327</v>
      </c>
      <c r="C409" s="26">
        <v>9</v>
      </c>
      <c r="D409" s="22">
        <v>31140</v>
      </c>
      <c r="E409" s="22">
        <v>31140</v>
      </c>
      <c r="IR409"/>
    </row>
    <row r="410" spans="2:252" x14ac:dyDescent="0.25">
      <c r="B410" s="14" t="s">
        <v>328</v>
      </c>
      <c r="C410" s="26">
        <v>27</v>
      </c>
      <c r="D410" s="22">
        <v>31384</v>
      </c>
      <c r="E410" s="22">
        <v>31384</v>
      </c>
      <c r="IR410"/>
    </row>
    <row r="411" spans="2:252" x14ac:dyDescent="0.25">
      <c r="B411" s="14" t="s">
        <v>329</v>
      </c>
      <c r="C411" s="26">
        <v>8</v>
      </c>
      <c r="D411" s="22">
        <v>32584</v>
      </c>
      <c r="E411" s="22">
        <v>32584</v>
      </c>
      <c r="IR411"/>
    </row>
    <row r="412" spans="2:252" x14ac:dyDescent="0.25">
      <c r="B412" s="14" t="s">
        <v>330</v>
      </c>
      <c r="C412" s="26">
        <v>4</v>
      </c>
      <c r="D412" s="22">
        <v>34438</v>
      </c>
      <c r="E412" s="22">
        <v>34438</v>
      </c>
      <c r="IR412"/>
    </row>
    <row r="413" spans="2:252" x14ac:dyDescent="0.25">
      <c r="B413" s="14" t="s">
        <v>331</v>
      </c>
      <c r="C413" s="26">
        <v>5</v>
      </c>
      <c r="D413" s="22">
        <v>35067</v>
      </c>
      <c r="E413" s="22">
        <v>35067</v>
      </c>
      <c r="IR413"/>
    </row>
    <row r="414" spans="2:252" x14ac:dyDescent="0.25">
      <c r="B414" s="14" t="s">
        <v>332</v>
      </c>
      <c r="C414" s="26">
        <v>1</v>
      </c>
      <c r="D414" s="22">
        <v>19599</v>
      </c>
      <c r="E414" s="22">
        <v>19599</v>
      </c>
      <c r="IR414"/>
    </row>
    <row r="415" spans="2:252" x14ac:dyDescent="0.25">
      <c r="B415" s="14" t="s">
        <v>333</v>
      </c>
      <c r="C415" s="26">
        <v>13</v>
      </c>
      <c r="D415" s="22">
        <v>20398</v>
      </c>
      <c r="E415" s="22">
        <v>20398</v>
      </c>
      <c r="IR415"/>
    </row>
    <row r="416" spans="2:252" x14ac:dyDescent="0.25">
      <c r="B416" s="14" t="s">
        <v>334</v>
      </c>
      <c r="C416" s="26">
        <v>5</v>
      </c>
      <c r="D416" s="22">
        <v>20148</v>
      </c>
      <c r="E416" s="22">
        <v>20148</v>
      </c>
      <c r="IR416"/>
    </row>
    <row r="417" spans="2:252" x14ac:dyDescent="0.25">
      <c r="B417" s="14" t="s">
        <v>335</v>
      </c>
      <c r="C417" s="26">
        <v>1</v>
      </c>
      <c r="D417" s="22">
        <v>33686</v>
      </c>
      <c r="E417" s="22">
        <v>33686</v>
      </c>
      <c r="IR417"/>
    </row>
    <row r="418" spans="2:252" x14ac:dyDescent="0.25">
      <c r="B418" s="14" t="s">
        <v>336</v>
      </c>
      <c r="C418" s="26">
        <v>1</v>
      </c>
      <c r="D418" s="22">
        <v>45129</v>
      </c>
      <c r="E418" s="22">
        <v>45129</v>
      </c>
      <c r="IR418"/>
    </row>
    <row r="419" spans="2:252" x14ac:dyDescent="0.25">
      <c r="B419" s="14" t="s">
        <v>337</v>
      </c>
      <c r="C419" s="26">
        <v>4</v>
      </c>
      <c r="D419" s="22">
        <v>60942</v>
      </c>
      <c r="E419" s="22">
        <v>60942</v>
      </c>
      <c r="IR419"/>
    </row>
    <row r="420" spans="2:252" x14ac:dyDescent="0.25">
      <c r="B420" s="14" t="s">
        <v>338</v>
      </c>
      <c r="C420" s="26">
        <v>2</v>
      </c>
      <c r="D420" s="22">
        <v>124009.42</v>
      </c>
      <c r="E420" s="22">
        <v>124009.42</v>
      </c>
      <c r="IR420"/>
    </row>
    <row r="421" spans="2:252" x14ac:dyDescent="0.25">
      <c r="B421" s="14" t="s">
        <v>339</v>
      </c>
      <c r="C421" s="26">
        <v>2</v>
      </c>
      <c r="D421" s="22">
        <v>77065.55</v>
      </c>
      <c r="E421" s="22">
        <v>77065.55</v>
      </c>
      <c r="IR421"/>
    </row>
    <row r="422" spans="2:252" x14ac:dyDescent="0.25">
      <c r="B422" s="14" t="s">
        <v>340</v>
      </c>
      <c r="C422" s="26">
        <v>0</v>
      </c>
      <c r="D422" s="22">
        <v>66896.02</v>
      </c>
      <c r="E422" s="22">
        <v>66896.02</v>
      </c>
      <c r="IR422"/>
    </row>
    <row r="423" spans="2:252" x14ac:dyDescent="0.25">
      <c r="B423" s="14" t="s">
        <v>341</v>
      </c>
      <c r="C423" s="26">
        <v>1</v>
      </c>
      <c r="D423" s="22">
        <v>59381.81</v>
      </c>
      <c r="E423" s="22">
        <v>59381.81</v>
      </c>
      <c r="IR423"/>
    </row>
    <row r="424" spans="2:252" x14ac:dyDescent="0.25">
      <c r="B424" s="14" t="s">
        <v>342</v>
      </c>
      <c r="C424" s="26">
        <v>0</v>
      </c>
      <c r="D424" s="22">
        <v>49653.16</v>
      </c>
      <c r="E424" s="22">
        <v>49653.16</v>
      </c>
      <c r="IR424"/>
    </row>
    <row r="425" spans="2:252" x14ac:dyDescent="0.25">
      <c r="B425" s="14" t="s">
        <v>343</v>
      </c>
      <c r="C425" s="26">
        <v>1</v>
      </c>
      <c r="D425" s="22">
        <v>92873.85</v>
      </c>
      <c r="E425" s="22">
        <v>92873.85</v>
      </c>
      <c r="IR425"/>
    </row>
    <row r="426" spans="2:252" x14ac:dyDescent="0.25">
      <c r="B426" s="14" t="s">
        <v>344</v>
      </c>
      <c r="C426" s="26">
        <v>2</v>
      </c>
      <c r="D426" s="22">
        <v>59381.81</v>
      </c>
      <c r="E426" s="22">
        <v>59381.81</v>
      </c>
      <c r="IR426"/>
    </row>
    <row r="427" spans="2:252" x14ac:dyDescent="0.25">
      <c r="B427" s="14" t="s">
        <v>345</v>
      </c>
      <c r="C427" s="26">
        <v>1</v>
      </c>
      <c r="D427" s="22">
        <v>66896.02</v>
      </c>
      <c r="E427" s="22">
        <v>66896.02</v>
      </c>
      <c r="IR427"/>
    </row>
    <row r="428" spans="2:252" x14ac:dyDescent="0.25">
      <c r="B428" s="14" t="s">
        <v>346</v>
      </c>
      <c r="C428" s="26">
        <v>8</v>
      </c>
      <c r="D428" s="22">
        <v>37346.629999999997</v>
      </c>
      <c r="E428" s="22">
        <v>37346.629999999997</v>
      </c>
      <c r="IR428"/>
    </row>
    <row r="429" spans="2:252" x14ac:dyDescent="0.25">
      <c r="B429" s="14" t="s">
        <v>347</v>
      </c>
      <c r="C429" s="26">
        <v>1</v>
      </c>
      <c r="D429" s="22">
        <v>153209.62</v>
      </c>
      <c r="E429" s="22">
        <v>153209.62</v>
      </c>
      <c r="IR429"/>
    </row>
    <row r="430" spans="2:252" x14ac:dyDescent="0.25">
      <c r="B430" s="14" t="s">
        <v>348</v>
      </c>
      <c r="C430" s="26">
        <v>1</v>
      </c>
      <c r="D430" s="22">
        <v>69739</v>
      </c>
      <c r="E430" s="22">
        <v>69739</v>
      </c>
      <c r="IR430"/>
    </row>
    <row r="431" spans="2:252" x14ac:dyDescent="0.25">
      <c r="B431" s="14" t="s">
        <v>349</v>
      </c>
      <c r="C431" s="26">
        <v>4</v>
      </c>
      <c r="D431" s="22">
        <v>59381.81</v>
      </c>
      <c r="E431" s="22">
        <v>59381.81</v>
      </c>
      <c r="IR431"/>
    </row>
    <row r="432" spans="2:252" x14ac:dyDescent="0.25">
      <c r="B432" s="14" t="s">
        <v>350</v>
      </c>
      <c r="C432" s="26">
        <v>4</v>
      </c>
      <c r="D432" s="22">
        <v>49653.16</v>
      </c>
      <c r="E432" s="22">
        <v>49653.16</v>
      </c>
      <c r="IR432"/>
    </row>
    <row r="433" spans="2:252" x14ac:dyDescent="0.25">
      <c r="B433" s="14" t="s">
        <v>351</v>
      </c>
      <c r="C433" s="26">
        <v>20</v>
      </c>
      <c r="D433" s="22">
        <v>29571.08</v>
      </c>
      <c r="E433" s="22">
        <v>29571.08</v>
      </c>
      <c r="IR433"/>
    </row>
    <row r="434" spans="2:252" x14ac:dyDescent="0.25">
      <c r="B434" s="14" t="s">
        <v>352</v>
      </c>
      <c r="C434" s="26">
        <v>7</v>
      </c>
      <c r="D434" s="22">
        <v>29571.08</v>
      </c>
      <c r="E434" s="22">
        <v>29571.08</v>
      </c>
      <c r="IR434"/>
    </row>
    <row r="435" spans="2:252" x14ac:dyDescent="0.25">
      <c r="B435" s="14" t="s">
        <v>353</v>
      </c>
      <c r="C435" s="26">
        <v>14</v>
      </c>
      <c r="D435" s="22">
        <v>23960.87</v>
      </c>
      <c r="E435" s="22">
        <v>23960.87</v>
      </c>
      <c r="IR435"/>
    </row>
    <row r="436" spans="2:252" x14ac:dyDescent="0.25">
      <c r="B436" s="14" t="s">
        <v>354</v>
      </c>
      <c r="C436" s="26">
        <v>2</v>
      </c>
      <c r="D436" s="22">
        <v>15858.4</v>
      </c>
      <c r="E436" s="22">
        <v>15858.4</v>
      </c>
      <c r="IR436"/>
    </row>
    <row r="437" spans="2:252" x14ac:dyDescent="0.25">
      <c r="B437" s="14" t="s">
        <v>355</v>
      </c>
      <c r="C437" s="26">
        <v>22</v>
      </c>
      <c r="D437" s="22">
        <v>23960.87</v>
      </c>
      <c r="E437" s="22">
        <v>23960.87</v>
      </c>
      <c r="IR437"/>
    </row>
    <row r="438" spans="2:252" x14ac:dyDescent="0.25">
      <c r="B438" s="14" t="s">
        <v>356</v>
      </c>
      <c r="C438" s="26">
        <v>8</v>
      </c>
      <c r="D438" s="22">
        <v>20605.8</v>
      </c>
      <c r="E438" s="22">
        <v>20605.8</v>
      </c>
      <c r="IR438"/>
    </row>
    <row r="439" spans="2:252" x14ac:dyDescent="0.25">
      <c r="B439" s="14" t="s">
        <v>357</v>
      </c>
      <c r="C439" s="26">
        <v>21</v>
      </c>
      <c r="D439" s="22">
        <v>20605.8</v>
      </c>
      <c r="E439" s="22">
        <v>20605.8</v>
      </c>
      <c r="IR439"/>
    </row>
    <row r="440" spans="2:252" x14ac:dyDescent="0.25">
      <c r="B440" s="14" t="s">
        <v>358</v>
      </c>
      <c r="C440" s="26">
        <v>3</v>
      </c>
      <c r="D440" s="22">
        <v>20605.8</v>
      </c>
      <c r="E440" s="22">
        <v>20605.8</v>
      </c>
      <c r="IR440"/>
    </row>
    <row r="441" spans="2:252" x14ac:dyDescent="0.25">
      <c r="B441" s="14" t="s">
        <v>359</v>
      </c>
      <c r="C441" s="26">
        <v>1</v>
      </c>
      <c r="D441" s="22">
        <v>66896.02</v>
      </c>
      <c r="E441" s="22">
        <v>66896.02</v>
      </c>
      <c r="IR441"/>
    </row>
    <row r="442" spans="2:252" x14ac:dyDescent="0.25">
      <c r="B442" s="14" t="s">
        <v>360</v>
      </c>
      <c r="C442" s="26">
        <v>2</v>
      </c>
      <c r="D442" s="22">
        <v>15858.4</v>
      </c>
      <c r="E442" s="22">
        <v>15858.4</v>
      </c>
      <c r="IR442"/>
    </row>
    <row r="443" spans="2:252" x14ac:dyDescent="0.25">
      <c r="B443" s="14" t="s">
        <v>361</v>
      </c>
      <c r="C443" s="26">
        <v>1672</v>
      </c>
      <c r="D443" s="22">
        <v>39749</v>
      </c>
      <c r="E443" s="22">
        <v>39749</v>
      </c>
      <c r="IR443"/>
    </row>
    <row r="444" spans="2:252" x14ac:dyDescent="0.25">
      <c r="B444" s="14" t="s">
        <v>362</v>
      </c>
      <c r="C444" s="26">
        <v>1</v>
      </c>
      <c r="D444" s="22">
        <v>39504</v>
      </c>
      <c r="E444" s="22">
        <v>39504</v>
      </c>
      <c r="IR444"/>
    </row>
    <row r="445" spans="2:252" x14ac:dyDescent="0.25">
      <c r="B445" s="14" t="s">
        <v>363</v>
      </c>
      <c r="C445" s="26">
        <v>1265</v>
      </c>
      <c r="D445" s="22">
        <v>33838</v>
      </c>
      <c r="E445" s="22">
        <v>33838</v>
      </c>
      <c r="IR445"/>
    </row>
    <row r="446" spans="2:252" x14ac:dyDescent="0.25">
      <c r="B446" s="14" t="s">
        <v>364</v>
      </c>
      <c r="C446" s="26">
        <v>183</v>
      </c>
      <c r="D446" s="22">
        <v>32170</v>
      </c>
      <c r="E446" s="22">
        <v>32170</v>
      </c>
      <c r="IR446"/>
    </row>
    <row r="447" spans="2:252" x14ac:dyDescent="0.25">
      <c r="B447" s="14" t="s">
        <v>365</v>
      </c>
      <c r="C447" s="26">
        <v>67</v>
      </c>
      <c r="D447" s="22">
        <v>35796</v>
      </c>
      <c r="E447" s="22">
        <v>35796</v>
      </c>
      <c r="IR447"/>
    </row>
    <row r="448" spans="2:252" x14ac:dyDescent="0.25">
      <c r="B448" s="14" t="s">
        <v>366</v>
      </c>
      <c r="C448" s="26">
        <v>72</v>
      </c>
      <c r="D448" s="22">
        <v>39379</v>
      </c>
      <c r="E448" s="22">
        <v>39379</v>
      </c>
      <c r="IR448"/>
    </row>
    <row r="449" spans="2:252" x14ac:dyDescent="0.25">
      <c r="B449" s="14" t="s">
        <v>367</v>
      </c>
      <c r="C449" s="26">
        <v>59</v>
      </c>
      <c r="D449" s="22">
        <v>41648</v>
      </c>
      <c r="E449" s="22">
        <v>41648</v>
      </c>
      <c r="IR449"/>
    </row>
    <row r="450" spans="2:252" x14ac:dyDescent="0.25">
      <c r="B450" s="14" t="s">
        <v>368</v>
      </c>
      <c r="C450" s="26">
        <v>27</v>
      </c>
      <c r="D450" s="22">
        <v>45637</v>
      </c>
      <c r="E450" s="22">
        <v>45637</v>
      </c>
      <c r="IR450"/>
    </row>
    <row r="451" spans="2:252" x14ac:dyDescent="0.25">
      <c r="B451" s="14" t="s">
        <v>369</v>
      </c>
      <c r="C451" s="26">
        <v>1</v>
      </c>
      <c r="D451" s="22">
        <v>39749</v>
      </c>
      <c r="E451" s="22">
        <v>39749</v>
      </c>
      <c r="IR451"/>
    </row>
    <row r="452" spans="2:252" x14ac:dyDescent="0.25">
      <c r="B452" s="14" t="s">
        <v>370</v>
      </c>
      <c r="C452" s="26">
        <v>8</v>
      </c>
      <c r="D452" s="22">
        <v>34124</v>
      </c>
      <c r="E452" s="22">
        <v>34124</v>
      </c>
      <c r="IR452"/>
    </row>
    <row r="453" spans="2:252" x14ac:dyDescent="0.25">
      <c r="B453" s="14" t="s">
        <v>371</v>
      </c>
      <c r="C453" s="26">
        <v>4</v>
      </c>
      <c r="D453" s="22">
        <v>35620</v>
      </c>
      <c r="E453" s="22">
        <v>35620</v>
      </c>
      <c r="IR453"/>
    </row>
    <row r="454" spans="2:252" x14ac:dyDescent="0.25">
      <c r="B454" s="14" t="s">
        <v>372</v>
      </c>
      <c r="C454" s="26">
        <v>1</v>
      </c>
      <c r="D454" s="22">
        <v>45637</v>
      </c>
      <c r="E454" s="22">
        <v>45637</v>
      </c>
      <c r="IR454"/>
    </row>
    <row r="455" spans="2:252" x14ac:dyDescent="0.25">
      <c r="B455" s="14" t="s">
        <v>373</v>
      </c>
      <c r="C455" s="26">
        <v>85</v>
      </c>
      <c r="D455" s="22">
        <v>29577</v>
      </c>
      <c r="E455" s="22">
        <v>29577</v>
      </c>
      <c r="IR455"/>
    </row>
    <row r="456" spans="2:252" x14ac:dyDescent="0.25">
      <c r="B456" s="14" t="s">
        <v>374</v>
      </c>
      <c r="C456" s="26">
        <v>251</v>
      </c>
      <c r="D456" s="22">
        <v>16627</v>
      </c>
      <c r="E456" s="22">
        <v>16627</v>
      </c>
      <c r="IR456"/>
    </row>
    <row r="457" spans="2:252" x14ac:dyDescent="0.25">
      <c r="B457" s="14" t="s">
        <v>375</v>
      </c>
      <c r="C457" s="26">
        <v>1</v>
      </c>
      <c r="D457" s="22">
        <v>16627</v>
      </c>
      <c r="E457" s="22">
        <v>16627</v>
      </c>
      <c r="IR457"/>
    </row>
    <row r="458" spans="2:252" x14ac:dyDescent="0.25">
      <c r="B458" s="14" t="s">
        <v>376</v>
      </c>
      <c r="C458" s="26">
        <v>11</v>
      </c>
      <c r="D458" s="22">
        <v>14203</v>
      </c>
      <c r="E458" s="22">
        <v>14203</v>
      </c>
      <c r="IR458"/>
    </row>
    <row r="459" spans="2:252" x14ac:dyDescent="0.25">
      <c r="B459" s="14" t="s">
        <v>377</v>
      </c>
      <c r="C459" s="26">
        <v>197</v>
      </c>
      <c r="D459" s="22">
        <v>17076</v>
      </c>
      <c r="E459" s="22">
        <v>17076</v>
      </c>
      <c r="IR459"/>
    </row>
    <row r="460" spans="2:252" x14ac:dyDescent="0.25">
      <c r="B460" s="14" t="s">
        <v>378</v>
      </c>
      <c r="C460" s="26">
        <v>15</v>
      </c>
      <c r="D460" s="22">
        <v>17600</v>
      </c>
      <c r="E460" s="22">
        <v>17600</v>
      </c>
      <c r="IR460"/>
    </row>
    <row r="461" spans="2:252" x14ac:dyDescent="0.25">
      <c r="B461" s="14" t="s">
        <v>379</v>
      </c>
      <c r="C461" s="26">
        <v>22</v>
      </c>
      <c r="D461" s="22">
        <v>16627</v>
      </c>
      <c r="E461" s="22">
        <v>16627</v>
      </c>
      <c r="IR461"/>
    </row>
    <row r="462" spans="2:252" x14ac:dyDescent="0.25">
      <c r="B462" s="14" t="s">
        <v>380</v>
      </c>
      <c r="C462" s="26">
        <v>107</v>
      </c>
      <c r="D462" s="22">
        <v>26992</v>
      </c>
      <c r="E462" s="22">
        <v>26992</v>
      </c>
      <c r="IR462"/>
    </row>
    <row r="463" spans="2:252" x14ac:dyDescent="0.25">
      <c r="B463" s="14" t="s">
        <v>381</v>
      </c>
      <c r="C463" s="26">
        <v>30</v>
      </c>
      <c r="D463" s="22">
        <v>16627</v>
      </c>
      <c r="E463" s="22">
        <v>16627</v>
      </c>
      <c r="IR463"/>
    </row>
    <row r="464" spans="2:252" x14ac:dyDescent="0.25">
      <c r="B464" s="14" t="s">
        <v>382</v>
      </c>
      <c r="C464" s="26">
        <v>3</v>
      </c>
      <c r="D464" s="22">
        <v>16627</v>
      </c>
      <c r="E464" s="22">
        <v>16627</v>
      </c>
      <c r="IR464"/>
    </row>
    <row r="465" spans="2:252" x14ac:dyDescent="0.25">
      <c r="B465" s="14" t="s">
        <v>383</v>
      </c>
      <c r="C465" s="26">
        <v>3</v>
      </c>
      <c r="D465" s="22">
        <v>16627</v>
      </c>
      <c r="E465" s="22">
        <v>16627</v>
      </c>
      <c r="IR465"/>
    </row>
    <row r="466" spans="2:252" x14ac:dyDescent="0.25">
      <c r="B466" s="14" t="s">
        <v>384</v>
      </c>
      <c r="C466" s="26">
        <v>16</v>
      </c>
      <c r="D466" s="22">
        <v>20294</v>
      </c>
      <c r="E466" s="22">
        <v>20294</v>
      </c>
      <c r="IR466"/>
    </row>
    <row r="467" spans="2:252" x14ac:dyDescent="0.25">
      <c r="B467" s="14" t="s">
        <v>385</v>
      </c>
      <c r="C467" s="26">
        <v>156</v>
      </c>
      <c r="D467" s="22">
        <v>32949</v>
      </c>
      <c r="E467" s="22">
        <v>32949</v>
      </c>
      <c r="IR467"/>
    </row>
    <row r="468" spans="2:252" x14ac:dyDescent="0.25">
      <c r="B468" s="14" t="s">
        <v>386</v>
      </c>
      <c r="C468" s="26">
        <v>3</v>
      </c>
      <c r="D468" s="22">
        <v>32832</v>
      </c>
      <c r="E468" s="22">
        <v>32832</v>
      </c>
      <c r="IR468"/>
    </row>
    <row r="469" spans="2:252" x14ac:dyDescent="0.25">
      <c r="B469" s="14" t="s">
        <v>387</v>
      </c>
      <c r="C469" s="26">
        <v>87</v>
      </c>
      <c r="D469" s="22">
        <v>23269</v>
      </c>
      <c r="E469" s="22">
        <v>23269</v>
      </c>
      <c r="IR469"/>
    </row>
    <row r="470" spans="2:252" x14ac:dyDescent="0.25">
      <c r="B470" s="14" t="s">
        <v>388</v>
      </c>
      <c r="C470" s="26">
        <v>2376</v>
      </c>
      <c r="D470" s="22">
        <v>21376</v>
      </c>
      <c r="E470" s="22">
        <v>21376</v>
      </c>
      <c r="IR470"/>
    </row>
    <row r="471" spans="2:252" x14ac:dyDescent="0.25">
      <c r="B471" s="14" t="s">
        <v>389</v>
      </c>
      <c r="C471" s="26">
        <v>2087</v>
      </c>
      <c r="D471" s="22">
        <v>18571</v>
      </c>
      <c r="E471" s="22">
        <v>18571</v>
      </c>
      <c r="IR471"/>
    </row>
    <row r="472" spans="2:252" x14ac:dyDescent="0.25">
      <c r="B472" s="14" t="s">
        <v>390</v>
      </c>
      <c r="C472" s="26">
        <v>42</v>
      </c>
      <c r="D472" s="22">
        <v>16627</v>
      </c>
      <c r="E472" s="22">
        <v>16627</v>
      </c>
      <c r="IR472"/>
    </row>
    <row r="473" spans="2:252" x14ac:dyDescent="0.25">
      <c r="B473" s="14" t="s">
        <v>391</v>
      </c>
      <c r="C473" s="26">
        <v>127</v>
      </c>
      <c r="D473" s="22">
        <v>19345</v>
      </c>
      <c r="E473" s="22">
        <v>19345</v>
      </c>
      <c r="IR473"/>
    </row>
    <row r="474" spans="2:252" x14ac:dyDescent="0.25">
      <c r="B474" s="14" t="s">
        <v>392</v>
      </c>
      <c r="C474" s="26">
        <v>1</v>
      </c>
      <c r="D474" s="22">
        <v>16627</v>
      </c>
      <c r="E474" s="22">
        <v>16627</v>
      </c>
    </row>
    <row r="475" spans="2:252" x14ac:dyDescent="0.25">
      <c r="B475" s="14" t="s">
        <v>393</v>
      </c>
      <c r="C475" s="26">
        <v>117</v>
      </c>
      <c r="D475" s="22">
        <v>18559</v>
      </c>
      <c r="E475" s="22">
        <v>18559</v>
      </c>
    </row>
    <row r="476" spans="2:252" x14ac:dyDescent="0.25">
      <c r="B476" s="14" t="s">
        <v>394</v>
      </c>
      <c r="C476" s="26">
        <v>11</v>
      </c>
      <c r="D476" s="22">
        <v>16627</v>
      </c>
      <c r="E476" s="22">
        <v>16627</v>
      </c>
    </row>
    <row r="477" spans="2:252" x14ac:dyDescent="0.25">
      <c r="B477" s="14" t="s">
        <v>395</v>
      </c>
      <c r="C477" s="26">
        <v>6</v>
      </c>
      <c r="D477" s="22">
        <v>14259</v>
      </c>
      <c r="E477" s="22">
        <v>14259</v>
      </c>
    </row>
    <row r="478" spans="2:252" x14ac:dyDescent="0.25">
      <c r="B478" s="14" t="s">
        <v>396</v>
      </c>
      <c r="C478" s="26">
        <v>136</v>
      </c>
      <c r="D478" s="22">
        <v>13507</v>
      </c>
      <c r="E478" s="22">
        <v>13507</v>
      </c>
    </row>
    <row r="479" spans="2:252" x14ac:dyDescent="0.25">
      <c r="B479" s="14" t="s">
        <v>397</v>
      </c>
      <c r="C479" s="26">
        <v>115</v>
      </c>
      <c r="D479" s="22">
        <v>13437</v>
      </c>
      <c r="E479" s="22">
        <v>13437</v>
      </c>
    </row>
    <row r="480" spans="2:252" x14ac:dyDescent="0.25">
      <c r="B480" s="14" t="s">
        <v>398</v>
      </c>
      <c r="C480" s="26">
        <v>77</v>
      </c>
      <c r="D480" s="22">
        <v>22722</v>
      </c>
      <c r="E480" s="22">
        <v>22722</v>
      </c>
    </row>
    <row r="481" spans="2:5" x14ac:dyDescent="0.25">
      <c r="B481" s="14" t="s">
        <v>399</v>
      </c>
      <c r="C481" s="26">
        <v>5</v>
      </c>
      <c r="D481" s="22">
        <v>17600</v>
      </c>
      <c r="E481" s="22">
        <v>17600</v>
      </c>
    </row>
    <row r="482" spans="2:5" x14ac:dyDescent="0.25">
      <c r="B482" s="14" t="s">
        <v>400</v>
      </c>
      <c r="C482" s="26">
        <v>4</v>
      </c>
      <c r="D482" s="22">
        <v>13474</v>
      </c>
      <c r="E482" s="22">
        <v>13474</v>
      </c>
    </row>
    <row r="483" spans="2:5" x14ac:dyDescent="0.25">
      <c r="B483" s="14" t="s">
        <v>401</v>
      </c>
      <c r="C483" s="26">
        <v>4</v>
      </c>
      <c r="D483" s="22">
        <v>14866</v>
      </c>
      <c r="E483" s="22">
        <v>14866</v>
      </c>
    </row>
    <row r="484" spans="2:5" x14ac:dyDescent="0.25">
      <c r="B484" s="14" t="s">
        <v>402</v>
      </c>
      <c r="C484" s="26">
        <v>2</v>
      </c>
      <c r="D484" s="22">
        <v>15801</v>
      </c>
      <c r="E484" s="22">
        <v>15801</v>
      </c>
    </row>
    <row r="485" spans="2:5" x14ac:dyDescent="0.25">
      <c r="B485" s="14" t="s">
        <v>403</v>
      </c>
      <c r="C485" s="26">
        <v>1</v>
      </c>
      <c r="D485" s="22">
        <v>16209</v>
      </c>
      <c r="E485" s="22">
        <v>16209</v>
      </c>
    </row>
    <row r="486" spans="2:5" x14ac:dyDescent="0.25">
      <c r="B486" s="14" t="s">
        <v>404</v>
      </c>
      <c r="C486" s="26">
        <v>16</v>
      </c>
      <c r="D486" s="22">
        <v>16209</v>
      </c>
      <c r="E486" s="22">
        <v>16209</v>
      </c>
    </row>
    <row r="487" spans="2:5" x14ac:dyDescent="0.25">
      <c r="B487" s="14" t="s">
        <v>405</v>
      </c>
      <c r="C487" s="26">
        <v>46</v>
      </c>
      <c r="D487" s="22">
        <v>15801</v>
      </c>
      <c r="E487" s="22">
        <v>15801</v>
      </c>
    </row>
    <row r="488" spans="2:5" x14ac:dyDescent="0.25">
      <c r="B488" s="14" t="s">
        <v>406</v>
      </c>
      <c r="C488" s="26">
        <v>114</v>
      </c>
      <c r="D488" s="22">
        <v>13474</v>
      </c>
      <c r="E488" s="22">
        <v>13474</v>
      </c>
    </row>
    <row r="489" spans="2:5" x14ac:dyDescent="0.25">
      <c r="B489" s="14" t="s">
        <v>407</v>
      </c>
      <c r="C489" s="26">
        <v>2</v>
      </c>
      <c r="D489" s="22">
        <v>16209</v>
      </c>
      <c r="E489" s="22">
        <v>16209</v>
      </c>
    </row>
    <row r="490" spans="2:5" x14ac:dyDescent="0.25">
      <c r="B490" s="14" t="s">
        <v>408</v>
      </c>
      <c r="C490" s="26">
        <v>31</v>
      </c>
      <c r="D490" s="22">
        <v>13474</v>
      </c>
      <c r="E490" s="22">
        <v>13474</v>
      </c>
    </row>
    <row r="491" spans="2:5" x14ac:dyDescent="0.25">
      <c r="B491" s="14" t="s">
        <v>409</v>
      </c>
      <c r="C491" s="26">
        <v>4</v>
      </c>
      <c r="D491" s="22">
        <v>14203</v>
      </c>
      <c r="E491" s="22">
        <v>14203</v>
      </c>
    </row>
    <row r="492" spans="2:5" x14ac:dyDescent="0.25">
      <c r="B492" s="14" t="s">
        <v>410</v>
      </c>
      <c r="C492" s="26">
        <v>2</v>
      </c>
      <c r="D492" s="22">
        <v>13474</v>
      </c>
      <c r="E492" s="22">
        <v>13474</v>
      </c>
    </row>
    <row r="493" spans="2:5" x14ac:dyDescent="0.25">
      <c r="B493" s="14" t="s">
        <v>411</v>
      </c>
      <c r="C493" s="26">
        <v>179</v>
      </c>
      <c r="D493" s="22">
        <v>16629</v>
      </c>
      <c r="E493" s="22">
        <v>16629</v>
      </c>
    </row>
    <row r="494" spans="2:5" x14ac:dyDescent="0.25">
      <c r="B494" s="14" t="s">
        <v>412</v>
      </c>
      <c r="C494" s="26">
        <v>25</v>
      </c>
      <c r="D494" s="22">
        <v>17678</v>
      </c>
      <c r="E494" s="22">
        <v>17678</v>
      </c>
    </row>
    <row r="495" spans="2:5" x14ac:dyDescent="0.25">
      <c r="B495" s="14" t="s">
        <v>413</v>
      </c>
      <c r="C495" s="26">
        <v>4</v>
      </c>
      <c r="D495" s="22">
        <v>21453</v>
      </c>
      <c r="E495" s="22">
        <v>21453</v>
      </c>
    </row>
    <row r="496" spans="2:5" x14ac:dyDescent="0.25">
      <c r="B496" s="14" t="s">
        <v>414</v>
      </c>
      <c r="C496" s="26">
        <v>8</v>
      </c>
      <c r="D496" s="22">
        <v>14203</v>
      </c>
      <c r="E496" s="22">
        <v>14203</v>
      </c>
    </row>
    <row r="497" spans="2:5" x14ac:dyDescent="0.25">
      <c r="B497" s="14" t="s">
        <v>415</v>
      </c>
      <c r="C497" s="26">
        <v>5</v>
      </c>
      <c r="D497" s="22">
        <v>17076</v>
      </c>
      <c r="E497" s="22">
        <v>17076</v>
      </c>
    </row>
    <row r="498" spans="2:5" x14ac:dyDescent="0.25">
      <c r="B498" s="14" t="s">
        <v>416</v>
      </c>
      <c r="C498" s="26">
        <v>18</v>
      </c>
      <c r="D498" s="22">
        <v>16627</v>
      </c>
      <c r="E498" s="22">
        <v>16627</v>
      </c>
    </row>
    <row r="499" spans="2:5" x14ac:dyDescent="0.25">
      <c r="B499" s="14" t="s">
        <v>417</v>
      </c>
      <c r="C499" s="26">
        <v>18</v>
      </c>
      <c r="D499" s="22">
        <v>34625</v>
      </c>
      <c r="E499" s="22">
        <v>34625</v>
      </c>
    </row>
    <row r="500" spans="2:5" x14ac:dyDescent="0.25">
      <c r="B500" s="14" t="s">
        <v>418</v>
      </c>
      <c r="C500" s="26">
        <v>89</v>
      </c>
      <c r="D500" s="22">
        <v>22852</v>
      </c>
      <c r="E500" s="22">
        <v>22852</v>
      </c>
    </row>
    <row r="501" spans="2:5" x14ac:dyDescent="0.25">
      <c r="B501" s="14" t="s">
        <v>419</v>
      </c>
      <c r="C501" s="26">
        <v>122</v>
      </c>
      <c r="D501" s="22">
        <v>19935</v>
      </c>
      <c r="E501" s="22">
        <v>19935</v>
      </c>
    </row>
    <row r="502" spans="2:5" x14ac:dyDescent="0.25">
      <c r="B502" s="14" t="s">
        <v>420</v>
      </c>
      <c r="C502" s="26">
        <v>1</v>
      </c>
      <c r="D502" s="22">
        <v>21376</v>
      </c>
      <c r="E502" s="22">
        <v>21376</v>
      </c>
    </row>
    <row r="503" spans="2:5" x14ac:dyDescent="0.25">
      <c r="B503" s="14" t="s">
        <v>421</v>
      </c>
      <c r="C503" s="26">
        <v>9</v>
      </c>
      <c r="D503" s="22">
        <v>20972</v>
      </c>
      <c r="E503" s="22">
        <v>20972</v>
      </c>
    </row>
    <row r="504" spans="2:5" x14ac:dyDescent="0.25">
      <c r="B504" s="14" t="s">
        <v>422</v>
      </c>
      <c r="C504" s="26">
        <v>11</v>
      </c>
      <c r="D504" s="22">
        <v>32170</v>
      </c>
      <c r="E504" s="22">
        <v>32170</v>
      </c>
    </row>
    <row r="505" spans="2:5" x14ac:dyDescent="0.25">
      <c r="B505" s="14" t="s">
        <v>423</v>
      </c>
      <c r="C505" s="26">
        <v>6</v>
      </c>
      <c r="D505" s="22">
        <v>34127</v>
      </c>
      <c r="E505" s="22">
        <v>34127</v>
      </c>
    </row>
    <row r="506" spans="2:5" x14ac:dyDescent="0.25">
      <c r="B506" s="14" t="s">
        <v>424</v>
      </c>
      <c r="C506" s="26">
        <v>10</v>
      </c>
      <c r="D506" s="22">
        <v>35125</v>
      </c>
      <c r="E506" s="22">
        <v>35125</v>
      </c>
    </row>
    <row r="507" spans="2:5" x14ac:dyDescent="0.25">
      <c r="B507" s="14" t="s">
        <v>425</v>
      </c>
      <c r="C507" s="26">
        <v>3</v>
      </c>
      <c r="D507" s="22">
        <v>35620</v>
      </c>
      <c r="E507" s="22">
        <v>35620</v>
      </c>
    </row>
    <row r="508" spans="2:5" x14ac:dyDescent="0.25">
      <c r="B508" s="14" t="s">
        <v>426</v>
      </c>
      <c r="C508" s="26">
        <v>16</v>
      </c>
      <c r="D508" s="22">
        <v>16825</v>
      </c>
      <c r="E508" s="22">
        <v>16825</v>
      </c>
    </row>
    <row r="509" spans="2:5" x14ac:dyDescent="0.25">
      <c r="B509" s="14" t="s">
        <v>427</v>
      </c>
      <c r="C509" s="26">
        <v>4</v>
      </c>
      <c r="D509" s="22">
        <v>14866</v>
      </c>
      <c r="E509" s="22">
        <v>14866</v>
      </c>
    </row>
    <row r="510" spans="2:5" x14ac:dyDescent="0.25">
      <c r="B510" s="14" t="s">
        <v>428</v>
      </c>
      <c r="C510" s="26">
        <v>2</v>
      </c>
      <c r="D510" s="22">
        <v>16825</v>
      </c>
      <c r="E510" s="22">
        <v>16825</v>
      </c>
    </row>
    <row r="511" spans="2:5" x14ac:dyDescent="0.25">
      <c r="B511" s="14" t="s">
        <v>429</v>
      </c>
      <c r="C511" s="26">
        <v>555</v>
      </c>
      <c r="D511" s="22">
        <v>26992</v>
      </c>
      <c r="E511" s="22">
        <v>26992</v>
      </c>
    </row>
    <row r="512" spans="2:5" x14ac:dyDescent="0.25">
      <c r="B512" s="14" t="s">
        <v>430</v>
      </c>
      <c r="C512" s="26">
        <v>78</v>
      </c>
      <c r="D512" s="22">
        <v>29318</v>
      </c>
      <c r="E512" s="22">
        <v>29318</v>
      </c>
    </row>
    <row r="513" spans="2:5" x14ac:dyDescent="0.25">
      <c r="B513" s="14" t="s">
        <v>431</v>
      </c>
      <c r="C513" s="26">
        <v>30</v>
      </c>
      <c r="D513" s="22">
        <v>24537</v>
      </c>
      <c r="E513" s="22">
        <v>24537</v>
      </c>
    </row>
    <row r="514" spans="2:5" x14ac:dyDescent="0.25">
      <c r="B514" s="14" t="s">
        <v>432</v>
      </c>
      <c r="C514" s="26">
        <v>23</v>
      </c>
      <c r="D514" s="22">
        <v>26513</v>
      </c>
      <c r="E514" s="22">
        <v>26513</v>
      </c>
    </row>
    <row r="515" spans="2:5" x14ac:dyDescent="0.25">
      <c r="B515" s="14" t="s">
        <v>433</v>
      </c>
      <c r="C515" s="26">
        <v>3</v>
      </c>
      <c r="D515" s="22">
        <v>29577</v>
      </c>
      <c r="E515" s="22">
        <v>29577</v>
      </c>
    </row>
    <row r="516" spans="2:5" x14ac:dyDescent="0.25">
      <c r="B516" s="14" t="s">
        <v>434</v>
      </c>
      <c r="C516" s="26">
        <v>182</v>
      </c>
      <c r="D516" s="22">
        <v>16627</v>
      </c>
      <c r="E516" s="22">
        <v>16627</v>
      </c>
    </row>
    <row r="517" spans="2:5" x14ac:dyDescent="0.25">
      <c r="B517" s="14" t="s">
        <v>435</v>
      </c>
      <c r="C517" s="26">
        <v>40</v>
      </c>
      <c r="D517" s="22">
        <v>13437</v>
      </c>
      <c r="E517" s="22">
        <v>13437</v>
      </c>
    </row>
    <row r="518" spans="2:5" x14ac:dyDescent="0.25">
      <c r="B518" s="14" t="s">
        <v>436</v>
      </c>
      <c r="C518" s="26">
        <v>198</v>
      </c>
      <c r="D518" s="22">
        <v>13437</v>
      </c>
      <c r="E518" s="22">
        <v>13437</v>
      </c>
    </row>
    <row r="519" spans="2:5" x14ac:dyDescent="0.25">
      <c r="B519" s="14" t="s">
        <v>437</v>
      </c>
      <c r="C519" s="26">
        <v>1</v>
      </c>
      <c r="D519" s="22">
        <v>32170</v>
      </c>
      <c r="E519" s="22">
        <v>32170</v>
      </c>
    </row>
    <row r="520" spans="2:5" x14ac:dyDescent="0.25">
      <c r="B520" s="14" t="s">
        <v>438</v>
      </c>
      <c r="C520" s="26">
        <v>78</v>
      </c>
      <c r="D520" s="22">
        <v>12565</v>
      </c>
      <c r="E520" s="22">
        <v>12565</v>
      </c>
    </row>
    <row r="521" spans="2:5" x14ac:dyDescent="0.25">
      <c r="B521" s="14" t="s">
        <v>439</v>
      </c>
      <c r="C521" s="26">
        <v>38</v>
      </c>
      <c r="D521" s="22">
        <v>12565</v>
      </c>
      <c r="E521" s="22">
        <v>12565</v>
      </c>
    </row>
    <row r="522" spans="2:5" x14ac:dyDescent="0.25">
      <c r="B522" s="14" t="s">
        <v>440</v>
      </c>
      <c r="C522" s="26">
        <v>2</v>
      </c>
      <c r="D522" s="22">
        <v>14203</v>
      </c>
      <c r="E522" s="22">
        <v>14203</v>
      </c>
    </row>
    <row r="523" spans="2:5" x14ac:dyDescent="0.25">
      <c r="B523" s="14" t="s">
        <v>441</v>
      </c>
      <c r="C523" s="26">
        <v>83</v>
      </c>
      <c r="D523" s="22">
        <v>15133</v>
      </c>
      <c r="E523" s="22">
        <v>15133</v>
      </c>
    </row>
    <row r="524" spans="2:5" x14ac:dyDescent="0.25">
      <c r="B524" s="14" t="s">
        <v>442</v>
      </c>
      <c r="C524" s="26">
        <v>225</v>
      </c>
      <c r="D524" s="22">
        <v>14537</v>
      </c>
      <c r="E524" s="22">
        <v>14537</v>
      </c>
    </row>
    <row r="525" spans="2:5" x14ac:dyDescent="0.25">
      <c r="B525" s="14" t="s">
        <v>443</v>
      </c>
      <c r="C525" s="26">
        <v>237</v>
      </c>
      <c r="D525" s="22">
        <v>14352</v>
      </c>
      <c r="E525" s="22">
        <v>14352</v>
      </c>
    </row>
    <row r="526" spans="2:5" x14ac:dyDescent="0.25">
      <c r="B526" s="14" t="s">
        <v>444</v>
      </c>
      <c r="C526" s="26">
        <v>150</v>
      </c>
      <c r="D526" s="22">
        <v>13922</v>
      </c>
      <c r="E526" s="22">
        <v>13922</v>
      </c>
    </row>
    <row r="527" spans="2:5" x14ac:dyDescent="0.25">
      <c r="B527" s="14" t="s">
        <v>445</v>
      </c>
      <c r="C527" s="26">
        <v>344</v>
      </c>
      <c r="D527" s="22">
        <v>13327</v>
      </c>
      <c r="E527" s="22">
        <v>13327</v>
      </c>
    </row>
    <row r="528" spans="2:5" x14ac:dyDescent="0.25">
      <c r="B528" s="14" t="s">
        <v>446</v>
      </c>
      <c r="C528" s="26">
        <v>430</v>
      </c>
      <c r="D528" s="22">
        <v>13007</v>
      </c>
      <c r="E528" s="22">
        <v>13007</v>
      </c>
    </row>
    <row r="529" spans="2:252" x14ac:dyDescent="0.25">
      <c r="B529" s="14" t="s">
        <v>447</v>
      </c>
      <c r="C529" s="26">
        <v>246</v>
      </c>
      <c r="D529" s="22">
        <v>12957</v>
      </c>
      <c r="E529" s="22">
        <v>12957</v>
      </c>
    </row>
    <row r="530" spans="2:252" ht="13" x14ac:dyDescent="0.25">
      <c r="B530" s="14" t="s">
        <v>448</v>
      </c>
      <c r="C530" s="26">
        <v>227</v>
      </c>
      <c r="D530" s="22">
        <v>12907</v>
      </c>
      <c r="E530" s="22">
        <v>12907</v>
      </c>
      <c r="F530" s="67"/>
    </row>
    <row r="531" spans="2:252" x14ac:dyDescent="0.25">
      <c r="B531" s="14" t="s">
        <v>449</v>
      </c>
      <c r="C531" s="26">
        <v>1</v>
      </c>
      <c r="D531" s="22">
        <v>10895.77</v>
      </c>
      <c r="E531" s="22">
        <v>10895.77</v>
      </c>
    </row>
    <row r="532" spans="2:252" s="35" customFormat="1" ht="14.5" x14ac:dyDescent="0.35">
      <c r="B532" s="5" t="s">
        <v>0</v>
      </c>
      <c r="C532" s="32">
        <v>14242</v>
      </c>
      <c r="D532" s="19"/>
      <c r="E532" s="33"/>
      <c r="F532" s="23"/>
      <c r="G532" s="67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  <c r="BM532" s="34"/>
      <c r="BN532" s="34"/>
      <c r="BO532" s="34"/>
      <c r="BP532" s="34"/>
      <c r="BQ532" s="34"/>
      <c r="BR532" s="34"/>
      <c r="BS532" s="34"/>
      <c r="BT532" s="34"/>
      <c r="BU532" s="34"/>
      <c r="BV532" s="34"/>
      <c r="BW532" s="34"/>
      <c r="BX532" s="34"/>
      <c r="BY532" s="34"/>
      <c r="BZ532" s="34"/>
      <c r="CA532" s="34"/>
      <c r="CB532" s="34"/>
      <c r="CC532" s="34"/>
      <c r="CD532" s="34"/>
      <c r="CE532" s="34"/>
      <c r="CF532" s="34"/>
      <c r="CG532" s="34"/>
      <c r="CH532" s="34"/>
      <c r="CI532" s="34"/>
      <c r="CJ532" s="34"/>
      <c r="CK532" s="34"/>
      <c r="CL532" s="34"/>
      <c r="CM532" s="34"/>
      <c r="CN532" s="34"/>
      <c r="CO532" s="34"/>
      <c r="CP532" s="34"/>
      <c r="CQ532" s="34"/>
      <c r="CR532" s="34"/>
      <c r="CS532" s="34"/>
      <c r="CT532" s="34"/>
      <c r="CU532" s="34"/>
      <c r="CV532" s="34"/>
      <c r="CW532" s="34"/>
      <c r="CX532" s="34"/>
      <c r="CY532" s="34"/>
      <c r="CZ532" s="34"/>
      <c r="DA532" s="34"/>
      <c r="DB532" s="34"/>
      <c r="DC532" s="34"/>
      <c r="DD532" s="34"/>
      <c r="DE532" s="34"/>
      <c r="DF532" s="34"/>
      <c r="DG532" s="34"/>
      <c r="DH532" s="34"/>
      <c r="DI532" s="34"/>
      <c r="DJ532" s="34"/>
      <c r="DK532" s="34"/>
      <c r="DL532" s="34"/>
      <c r="DM532" s="34"/>
      <c r="DN532" s="34"/>
      <c r="DO532" s="34"/>
      <c r="DP532" s="34"/>
      <c r="DQ532" s="34"/>
      <c r="DR532" s="34"/>
      <c r="DS532" s="34"/>
      <c r="DT532" s="34"/>
      <c r="DU532" s="34"/>
      <c r="DV532" s="34"/>
      <c r="DW532" s="34"/>
      <c r="DX532" s="34"/>
      <c r="DY532" s="34"/>
      <c r="DZ532" s="34"/>
      <c r="EA532" s="34"/>
      <c r="EB532" s="34"/>
      <c r="EC532" s="34"/>
      <c r="ED532" s="34"/>
      <c r="EE532" s="34"/>
      <c r="EF532" s="34"/>
      <c r="EG532" s="34"/>
      <c r="EH532" s="34"/>
      <c r="EI532" s="34"/>
      <c r="EJ532" s="34"/>
      <c r="EK532" s="34"/>
      <c r="EL532" s="34"/>
      <c r="EM532" s="34"/>
      <c r="EN532" s="34"/>
      <c r="EO532" s="34"/>
      <c r="EP532" s="34"/>
      <c r="EQ532" s="34"/>
      <c r="ER532" s="34"/>
      <c r="ES532" s="34"/>
      <c r="ET532" s="34"/>
      <c r="EU532" s="34"/>
      <c r="EV532" s="34"/>
      <c r="EW532" s="34"/>
      <c r="EX532" s="34"/>
      <c r="EY532" s="34"/>
      <c r="EZ532" s="34"/>
      <c r="FA532" s="34"/>
      <c r="FB532" s="34"/>
      <c r="FC532" s="34"/>
      <c r="FD532" s="34"/>
      <c r="FE532" s="34"/>
      <c r="FF532" s="34"/>
      <c r="FG532" s="34"/>
      <c r="FH532" s="34"/>
      <c r="FI532" s="34"/>
      <c r="FJ532" s="34"/>
      <c r="FK532" s="34"/>
      <c r="FL532" s="34"/>
      <c r="FM532" s="34"/>
      <c r="FN532" s="34"/>
      <c r="FO532" s="34"/>
      <c r="FP532" s="34"/>
      <c r="FQ532" s="34"/>
      <c r="FR532" s="34"/>
      <c r="FS532" s="34"/>
      <c r="FT532" s="34"/>
      <c r="FU532" s="34"/>
      <c r="FV532" s="34"/>
      <c r="FW532" s="34"/>
      <c r="FX532" s="34"/>
      <c r="FY532" s="34"/>
      <c r="FZ532" s="34"/>
      <c r="GA532" s="34"/>
      <c r="GB532" s="34"/>
      <c r="GC532" s="34"/>
      <c r="GD532" s="34"/>
      <c r="GE532" s="34"/>
      <c r="GF532" s="34"/>
      <c r="GG532" s="34"/>
      <c r="GH532" s="34"/>
      <c r="GI532" s="34"/>
      <c r="GJ532" s="34"/>
      <c r="GK532" s="34"/>
      <c r="GL532" s="34"/>
      <c r="GM532" s="34"/>
      <c r="GN532" s="34"/>
      <c r="GO532" s="34"/>
      <c r="GP532" s="34"/>
      <c r="GQ532" s="34"/>
      <c r="GR532" s="34"/>
      <c r="GS532" s="34"/>
      <c r="GT532" s="34"/>
      <c r="GU532" s="34"/>
      <c r="GV532" s="34"/>
      <c r="GW532" s="34"/>
      <c r="GX532" s="34"/>
      <c r="GY532" s="34"/>
      <c r="GZ532" s="34"/>
      <c r="HA532" s="34"/>
      <c r="HB532" s="34"/>
      <c r="HC532" s="34"/>
      <c r="HD532" s="34"/>
      <c r="HE532" s="34"/>
      <c r="HF532" s="34"/>
      <c r="HG532" s="34"/>
      <c r="HH532" s="34"/>
      <c r="HI532" s="34"/>
      <c r="HJ532" s="34"/>
      <c r="HK532" s="34"/>
      <c r="HL532" s="34"/>
      <c r="HM532" s="34"/>
      <c r="HN532" s="34"/>
      <c r="HO532" s="34"/>
      <c r="HP532" s="34"/>
      <c r="HQ532" s="34"/>
      <c r="HR532" s="34"/>
      <c r="HS532" s="34"/>
      <c r="HT532" s="34"/>
      <c r="HU532" s="34"/>
      <c r="HV532" s="34"/>
      <c r="HW532" s="34"/>
      <c r="HX532" s="34"/>
      <c r="HY532" s="34"/>
      <c r="HZ532" s="34"/>
      <c r="IA532" s="34"/>
      <c r="IB532" s="34"/>
      <c r="IC532" s="34"/>
      <c r="ID532" s="34"/>
      <c r="IE532" s="34"/>
      <c r="IF532" s="34"/>
      <c r="IG532" s="34"/>
      <c r="IH532" s="34"/>
      <c r="II532" s="34"/>
      <c r="IJ532" s="34"/>
      <c r="IK532" s="34"/>
      <c r="IL532" s="34"/>
      <c r="IM532" s="34"/>
      <c r="IN532" s="34"/>
      <c r="IO532" s="34"/>
      <c r="IP532" s="34"/>
      <c r="IQ532" s="34"/>
      <c r="IR532" s="34"/>
    </row>
  </sheetData>
  <mergeCells count="64">
    <mergeCell ref="B84:C84"/>
    <mergeCell ref="B85:C85"/>
    <mergeCell ref="B2:D2"/>
    <mergeCell ref="B3:D3"/>
    <mergeCell ref="B44:C44"/>
    <mergeCell ref="B54:C54"/>
    <mergeCell ref="B4:C4"/>
    <mergeCell ref="B71:C71"/>
    <mergeCell ref="B5:C5"/>
    <mergeCell ref="B6:C6"/>
    <mergeCell ref="B14:C14"/>
    <mergeCell ref="B24:C24"/>
    <mergeCell ref="B34:C34"/>
    <mergeCell ref="B58:C58"/>
    <mergeCell ref="B67:C67"/>
    <mergeCell ref="B108:C108"/>
    <mergeCell ref="B109:C109"/>
    <mergeCell ref="B86:C86"/>
    <mergeCell ref="B87:C87"/>
    <mergeCell ref="B88:C88"/>
    <mergeCell ref="B89:C89"/>
    <mergeCell ref="B90:C90"/>
    <mergeCell ref="B99:C99"/>
    <mergeCell ref="B100:C100"/>
    <mergeCell ref="B101:C101"/>
    <mergeCell ref="B102:C102"/>
    <mergeCell ref="B97:C97"/>
    <mergeCell ref="B98:C98"/>
    <mergeCell ref="B110:C110"/>
    <mergeCell ref="B111:C111"/>
    <mergeCell ref="B112:C112"/>
    <mergeCell ref="B113:C113"/>
    <mergeCell ref="B114:C114"/>
    <mergeCell ref="B118:C118"/>
    <mergeCell ref="B119:C119"/>
    <mergeCell ref="B120:C120"/>
    <mergeCell ref="B121:C121"/>
    <mergeCell ref="B160:C160"/>
    <mergeCell ref="B137:C137"/>
    <mergeCell ref="B167:C167"/>
    <mergeCell ref="B170:C170"/>
    <mergeCell ref="B161:C161"/>
    <mergeCell ref="B162:C162"/>
    <mergeCell ref="B138:C138"/>
    <mergeCell ref="B163:C163"/>
    <mergeCell ref="B164:C164"/>
    <mergeCell ref="B165:C165"/>
    <mergeCell ref="B166:C166"/>
    <mergeCell ref="D364:E364"/>
    <mergeCell ref="B363:E363"/>
    <mergeCell ref="B82:D82"/>
    <mergeCell ref="B83:D83"/>
    <mergeCell ref="B95:D95"/>
    <mergeCell ref="B96:D96"/>
    <mergeCell ref="B106:D106"/>
    <mergeCell ref="B107:D107"/>
    <mergeCell ref="B171:D171"/>
    <mergeCell ref="B172:D172"/>
    <mergeCell ref="B362:E362"/>
    <mergeCell ref="B361:E361"/>
    <mergeCell ref="B364:B365"/>
    <mergeCell ref="C364:C365"/>
    <mergeCell ref="B173:C173"/>
    <mergeCell ref="B174:C174"/>
  </mergeCells>
  <pageMargins left="0.6692913385826772" right="7.874015748031496E-2" top="0.19685039370078741" bottom="0.35433070866141736" header="0.23622047244094491" footer="0.23622047244094491"/>
  <pageSetup scale="8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IAPPE-GTO-ISPG-IA-20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2019-12-17T02:10:29Z</cp:lastPrinted>
  <dcterms:created xsi:type="dcterms:W3CDTF">2019-02-18T20:29:56Z</dcterms:created>
  <dcterms:modified xsi:type="dcterms:W3CDTF">2020-04-01T20:05:36Z</dcterms:modified>
</cp:coreProperties>
</file>