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5BB46259-85E5-4B68-86CC-3ADC3A3B7CDD}" xr6:coauthVersionLast="36" xr6:coauthVersionMax="36" xr10:uidLastSave="{00000000-0000-0000-0000-000000000000}"/>
  <bookViews>
    <workbookView xWindow="0" yWindow="0" windowWidth="30720" windowHeight="13380" xr2:uid="{190A4F3C-29B6-4F44-B140-457382018475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I31" i="1" s="1"/>
  <c r="I30" i="1" s="1"/>
  <c r="H30" i="1"/>
  <c r="G30" i="1"/>
  <c r="F30" i="1"/>
  <c r="E30" i="1"/>
  <c r="D30" i="1"/>
  <c r="F29" i="1"/>
  <c r="I29" i="1" s="1"/>
  <c r="F28" i="1"/>
  <c r="I28" i="1" s="1"/>
  <c r="F27" i="1"/>
  <c r="I27" i="1" s="1"/>
  <c r="F26" i="1"/>
  <c r="I26" i="1" s="1"/>
  <c r="I25" i="1" s="1"/>
  <c r="H25" i="1"/>
  <c r="G25" i="1"/>
  <c r="E25" i="1"/>
  <c r="D25" i="1"/>
  <c r="F24" i="1"/>
  <c r="I24" i="1" s="1"/>
  <c r="F23" i="1"/>
  <c r="F22" i="1" s="1"/>
  <c r="H22" i="1"/>
  <c r="G22" i="1"/>
  <c r="E22" i="1"/>
  <c r="D22" i="1"/>
  <c r="F21" i="1"/>
  <c r="I21" i="1" s="1"/>
  <c r="F20" i="1"/>
  <c r="I20" i="1" s="1"/>
  <c r="F19" i="1"/>
  <c r="I19" i="1" s="1"/>
  <c r="I18" i="1" s="1"/>
  <c r="H18" i="1"/>
  <c r="G18" i="1"/>
  <c r="F18" i="1"/>
  <c r="E18" i="1"/>
  <c r="D18" i="1"/>
  <c r="F17" i="1"/>
  <c r="I17" i="1" s="1"/>
  <c r="F16" i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H9" i="1"/>
  <c r="G9" i="1"/>
  <c r="E9" i="1"/>
  <c r="D9" i="1"/>
  <c r="F8" i="1"/>
  <c r="I8" i="1" s="1"/>
  <c r="F7" i="1"/>
  <c r="I7" i="1" s="1"/>
  <c r="H6" i="1"/>
  <c r="G6" i="1"/>
  <c r="E6" i="1"/>
  <c r="D6" i="1"/>
  <c r="D35" i="1" l="1"/>
  <c r="D5" i="1"/>
  <c r="E35" i="1"/>
  <c r="E5" i="1"/>
  <c r="F9" i="1"/>
  <c r="G35" i="1"/>
  <c r="H35" i="1"/>
  <c r="G5" i="1"/>
  <c r="F25" i="1"/>
  <c r="H5" i="1"/>
  <c r="I6" i="1"/>
  <c r="I16" i="1"/>
  <c r="I9" i="1" s="1"/>
  <c r="F6" i="1"/>
  <c r="I23" i="1"/>
  <c r="I22" i="1" s="1"/>
  <c r="F35" i="1" l="1"/>
  <c r="F5" i="1"/>
  <c r="I35" i="1"/>
  <c r="I5" i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<sst xmlns="http://schemas.openxmlformats.org/spreadsheetml/2006/main" count="66" uniqueCount="66">
  <si>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31 de Diciembre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</si>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</sst>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4" fontId="4" fillId="2" borderId="8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4" fontId="4" fillId="2" borderId="11" xfId="1" applyNumberFormat="1" applyFont="1" applyFill="1" applyBorder="1" applyAlignment="1">
      <alignment horizontal="center" vertical="center" wrapText="1"/>
    </xf>
    <xf numFmtId="4" fontId="4" fillId="2" borderId="12" xfId="1" applyNumberFormat="1" applyFont="1" applyFill="1" applyBorder="1" applyAlignment="1">
      <alignment horizontal="center" vertical="center" wrapText="1"/>
    </xf>
    <xf numFmtId="4" fontId="4" fillId="2" borderId="13" xfId="1" applyNumberFormat="1" applyFont="1" applyFill="1" applyBorder="1" applyAlignment="1">
      <alignment horizontal="center" vertical="center" wrapText="1"/>
    </xf>
    <xf numFmtId="4" fontId="4" fillId="2" borderId="14" xfId="1" applyNumberFormat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0" fontId="4" fillId="2" borderId="18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 applyProtection="1"/>
    <xf numFmtId="0" fontId="4" fillId="0" borderId="0" xfId="3" applyFont="1" applyFill="1" applyBorder="1" applyAlignment="1" applyProtection="1"/>
    <xf numFmtId="0" fontId="5" fillId="0" borderId="0" xfId="0" applyFont="1" applyBorder="1" applyProtection="1">
      <protection locked="0"/>
    </xf>
    <xf numFmtId="3" fontId="4" fillId="0" borderId="19" xfId="0" applyNumberFormat="1" applyFont="1" applyBorder="1" applyAlignment="1" applyProtection="1">
      <alignment horizontal="right"/>
      <protection locked="0"/>
    </xf>
    <xf numFmtId="3" fontId="4" fillId="0" borderId="20" xfId="0" applyNumberFormat="1" applyFont="1" applyBorder="1" applyAlignment="1" applyProtection="1">
      <alignment horizontal="right"/>
      <protection locked="0"/>
    </xf>
    <xf numFmtId="0" fontId="6" fillId="0" borderId="9" xfId="2" applyFont="1" applyBorder="1" applyProtection="1">
      <protection locked="0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8" fillId="0" borderId="19" xfId="5" applyNumberFormat="1" applyFont="1" applyFill="1" applyBorder="1" applyProtection="1">
      <protection locked="0"/>
    </xf>
    <xf numFmtId="3" fontId="4" fillId="0" borderId="19" xfId="5" applyNumberFormat="1" applyFont="1" applyFill="1" applyBorder="1" applyProtection="1">
      <protection locked="0"/>
    </xf>
    <xf numFmtId="3" fontId="4" fillId="0" borderId="20" xfId="5" applyNumberFormat="1" applyFont="1" applyFill="1" applyBorder="1" applyProtection="1">
      <protection locked="0"/>
    </xf>
    <xf numFmtId="0" fontId="9" fillId="0" borderId="9" xfId="2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3" fontId="10" fillId="0" borderId="19" xfId="5" applyNumberFormat="1" applyFont="1" applyFill="1" applyBorder="1" applyProtection="1">
      <protection locked="0"/>
    </xf>
    <xf numFmtId="3" fontId="10" fillId="0" borderId="20" xfId="5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3" fontId="4" fillId="0" borderId="20" xfId="0" applyNumberFormat="1" applyFont="1" applyFill="1" applyBorder="1" applyProtection="1">
      <protection locked="0"/>
    </xf>
    <xf numFmtId="4" fontId="10" fillId="0" borderId="19" xfId="0" applyNumberFormat="1" applyFont="1" applyBorder="1" applyProtection="1">
      <protection locked="0"/>
    </xf>
    <xf numFmtId="3" fontId="10" fillId="0" borderId="19" xfId="0" applyNumberFormat="1" applyFont="1" applyBorder="1" applyProtection="1">
      <protection locked="0"/>
    </xf>
    <xf numFmtId="3" fontId="10" fillId="0" borderId="20" xfId="0" applyNumberFormat="1" applyFont="1" applyBorder="1" applyProtection="1">
      <protection locked="0"/>
    </xf>
    <xf numFmtId="3" fontId="10" fillId="0" borderId="19" xfId="6" applyNumberFormat="1" applyFont="1" applyFill="1" applyBorder="1" applyProtection="1">
      <protection locked="0"/>
    </xf>
    <xf numFmtId="3" fontId="10" fillId="0" borderId="19" xfId="0" applyNumberFormat="1" applyFont="1" applyFill="1" applyBorder="1" applyProtection="1">
      <protection locked="0"/>
    </xf>
    <xf numFmtId="3" fontId="10" fillId="0" borderId="20" xfId="0" applyNumberFormat="1" applyFont="1" applyFill="1" applyBorder="1" applyProtection="1">
      <protection locked="0"/>
    </xf>
    <xf numFmtId="3" fontId="10" fillId="0" borderId="19" xfId="7" applyNumberFormat="1" applyFont="1" applyFill="1" applyBorder="1" applyProtection="1">
      <protection locked="0"/>
    </xf>
    <xf numFmtId="0" fontId="4" fillId="0" borderId="21" xfId="2" applyFont="1" applyFill="1" applyBorder="1" applyAlignment="1" applyProtection="1">
      <alignment horizontal="center"/>
      <protection locked="0"/>
    </xf>
    <xf numFmtId="0" fontId="4" fillId="0" borderId="22" xfId="2" applyFont="1" applyFill="1" applyBorder="1" applyAlignment="1" applyProtection="1">
      <alignment horizontal="center"/>
      <protection locked="0"/>
    </xf>
    <xf numFmtId="0" fontId="4" fillId="0" borderId="23" xfId="2" applyFont="1" applyFill="1" applyBorder="1" applyAlignment="1" applyProtection="1">
      <alignment horizontal="center"/>
      <protection locked="0"/>
    </xf>
    <xf numFmtId="3" fontId="4" fillId="0" borderId="24" xfId="2" applyNumberFormat="1" applyFont="1" applyFill="1" applyBorder="1" applyProtection="1">
      <protection locked="0"/>
    </xf>
    <xf numFmtId="3" fontId="4" fillId="0" borderId="25" xfId="2" applyNumberFormat="1" applyFont="1" applyFill="1" applyBorder="1" applyProtection="1">
      <protection locked="0"/>
    </xf>
    <xf numFmtId="0" fontId="5" fillId="0" borderId="0" xfId="2" applyFont="1"/>
    <xf numFmtId="3" fontId="5" fillId="0" borderId="0" xfId="2" applyNumberFormat="1" applyFont="1"/>
    <xf numFmtId="3" fontId="5" fillId="0" borderId="0" xfId="2" applyNumberFormat="1" applyFont="1" applyProtection="1">
      <protection locked="0"/>
    </xf>
    <xf numFmtId="4" fontId="5" fillId="0" borderId="0" xfId="2" applyNumberFormat="1" applyFont="1" applyProtection="1">
      <protection locked="0"/>
    </xf>
  </cellXfs>
  <cellStyles count="8">
    <cellStyle name="Millares 10" xfId="5" xr:uid="{BCA0D039-CC29-4D53-B524-24C73BBEC768}"/>
    <cellStyle name="Normal" xfId="0" builtinId="0"/>
    <cellStyle name="Normal 2 2" xfId="4" xr:uid="{0E96B276-690C-4E12-9026-A6A0C9737875}"/>
    <cellStyle name="Normal 2 3 3" xfId="2" xr:uid="{6467189F-3E67-4FEB-84F1-F2FF49F59A6E}"/>
    <cellStyle name="Normal 3 10 2" xfId="3" xr:uid="{3C90591D-A29E-4DB0-B376-95B2849810C4}"/>
    <cellStyle name="Normal 3 2 3" xfId="1" xr:uid="{C2C74A59-B1AF-4D31-A996-072139CDEFCA}"/>
    <cellStyle name="Normal 77" xfId="6" xr:uid="{172802C2-21D0-403B-806C-8DB38B87F586}"/>
    <cellStyle name="Normal 78" xfId="7" xr:uid="{447944AA-E2C8-4E8B-B07E-A08BB900C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CUENTA%20P&#218;BLICA\4T%202024\PLATAFORMA\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51B2-0CFB-4B68-A872-E0CDABACCF68}">
  <sheetPr>
    <tabColor theme="8" tint="0.39997558519241921"/>
  </sheetPr>
  <dimension ref="A1:I37"/>
  <sheetViews>
    <sheetView showGridLines="0" tabSelected="1" zoomScaleSheetLayoutView="90" workbookViewId="0">
      <selection sqref="A1:I1"/>
    </sheetView>
  </sheetViews>
  <sheetFormatPr baseColWidth="10" defaultColWidth="12" defaultRowHeight="10.199999999999999" x14ac:dyDescent="0.2"/>
  <cols>
    <col min="1" max="2" width="2" style="4" customWidth="1"/>
    <col min="3" max="3" width="72.85546875" style="4" customWidth="1"/>
    <col min="4" max="4" width="18.28515625" style="4" customWidth="1"/>
    <col min="5" max="5" width="21.85546875" style="4" customWidth="1"/>
    <col min="6" max="6" width="18.28515625" style="4" customWidth="1"/>
    <col min="7" max="9" width="18.28515625" style="55" customWidth="1"/>
    <col min="10" max="16384" width="12" style="4"/>
  </cols>
  <sheetData>
    <row r="1" spans="1:9" ht="42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" customHeight="1" x14ac:dyDescent="0.2">
      <c r="A2" s="5" t="s">
        <v>1</v>
      </c>
      <c r="B2" s="6"/>
      <c r="C2" s="7"/>
      <c r="D2" s="8" t="s">
        <v>2</v>
      </c>
      <c r="E2" s="8"/>
      <c r="F2" s="8"/>
      <c r="G2" s="8"/>
      <c r="H2" s="8"/>
      <c r="I2" s="9" t="s">
        <v>3</v>
      </c>
    </row>
    <row r="3" spans="1:9" ht="24.9" customHeight="1" x14ac:dyDescent="0.2">
      <c r="A3" s="10"/>
      <c r="B3" s="11"/>
      <c r="C3" s="12"/>
      <c r="D3" s="13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16"/>
    </row>
    <row r="4" spans="1:9" x14ac:dyDescent="0.2">
      <c r="A4" s="17"/>
      <c r="B4" s="18"/>
      <c r="C4" s="19"/>
      <c r="D4" s="20">
        <v>1</v>
      </c>
      <c r="E4" s="20">
        <v>2</v>
      </c>
      <c r="F4" s="20" t="s">
        <v>9</v>
      </c>
      <c r="G4" s="20">
        <v>4</v>
      </c>
      <c r="H4" s="20">
        <v>5</v>
      </c>
      <c r="I4" s="21" t="s">
        <v>10</v>
      </c>
    </row>
    <row r="5" spans="1:9" x14ac:dyDescent="0.2">
      <c r="A5" s="22"/>
      <c r="B5" s="23" t="s">
        <v>11</v>
      </c>
      <c r="C5" s="24"/>
      <c r="D5" s="25">
        <f>+D6+D9+D18+D22+D25+D30</f>
        <v>17465536211.610001</v>
      </c>
      <c r="E5" s="25">
        <f t="shared" ref="E5:I5" si="0">+E6+E9+E18+E22+E25+E30</f>
        <v>2137864561.02</v>
      </c>
      <c r="F5" s="25">
        <f t="shared" si="0"/>
        <v>19603400772.629997</v>
      </c>
      <c r="G5" s="25">
        <f t="shared" si="0"/>
        <v>19080774067.470001</v>
      </c>
      <c r="H5" s="25">
        <f t="shared" si="0"/>
        <v>18770315977.150002</v>
      </c>
      <c r="I5" s="26">
        <f t="shared" si="0"/>
        <v>522626705.15999866</v>
      </c>
    </row>
    <row r="6" spans="1:9" x14ac:dyDescent="0.2">
      <c r="A6" s="27">
        <v>0</v>
      </c>
      <c r="B6" s="28" t="s">
        <v>12</v>
      </c>
      <c r="C6" s="29"/>
      <c r="D6" s="30">
        <f t="shared" ref="D6:I6" si="1">SUM(D7:D8)</f>
        <v>0</v>
      </c>
      <c r="E6" s="30">
        <f t="shared" si="1"/>
        <v>0</v>
      </c>
      <c r="F6" s="31">
        <f t="shared" si="1"/>
        <v>0</v>
      </c>
      <c r="G6" s="30">
        <f t="shared" si="1"/>
        <v>0</v>
      </c>
      <c r="H6" s="30">
        <f t="shared" si="1"/>
        <v>0</v>
      </c>
      <c r="I6" s="32">
        <f t="shared" si="1"/>
        <v>0</v>
      </c>
    </row>
    <row r="7" spans="1:9" x14ac:dyDescent="0.2">
      <c r="A7" s="33" t="s">
        <v>13</v>
      </c>
      <c r="B7" s="34"/>
      <c r="C7" s="35" t="s">
        <v>14</v>
      </c>
      <c r="D7" s="36">
        <v>0</v>
      </c>
      <c r="E7" s="36">
        <v>0</v>
      </c>
      <c r="F7" s="36">
        <f>D7+E7</f>
        <v>0</v>
      </c>
      <c r="G7" s="36">
        <v>0</v>
      </c>
      <c r="H7" s="36">
        <v>0</v>
      </c>
      <c r="I7" s="37">
        <f>F7-G7</f>
        <v>0</v>
      </c>
    </row>
    <row r="8" spans="1:9" x14ac:dyDescent="0.2">
      <c r="A8" s="33" t="s">
        <v>15</v>
      </c>
      <c r="B8" s="34"/>
      <c r="C8" s="35" t="s">
        <v>16</v>
      </c>
      <c r="D8" s="36">
        <v>0</v>
      </c>
      <c r="E8" s="36">
        <v>0</v>
      </c>
      <c r="F8" s="36">
        <f>D8+E8</f>
        <v>0</v>
      </c>
      <c r="G8" s="36">
        <v>0</v>
      </c>
      <c r="H8" s="36">
        <v>0</v>
      </c>
      <c r="I8" s="37">
        <f>F8-G8</f>
        <v>0</v>
      </c>
    </row>
    <row r="9" spans="1:9" ht="11.25" customHeight="1" x14ac:dyDescent="0.2">
      <c r="A9" s="33">
        <v>0</v>
      </c>
      <c r="B9" s="28" t="s">
        <v>17</v>
      </c>
      <c r="C9" s="29"/>
      <c r="D9" s="38">
        <f t="shared" ref="D9:I9" si="2">SUM(D10:D17)</f>
        <v>16863086421.709999</v>
      </c>
      <c r="E9" s="38">
        <f t="shared" si="2"/>
        <v>1969953768.8900001</v>
      </c>
      <c r="F9" s="38">
        <f t="shared" si="2"/>
        <v>18833040190.599998</v>
      </c>
      <c r="G9" s="38">
        <f t="shared" si="2"/>
        <v>18336876042.66</v>
      </c>
      <c r="H9" s="38">
        <f t="shared" si="2"/>
        <v>18033538663.450001</v>
      </c>
      <c r="I9" s="39">
        <f t="shared" si="2"/>
        <v>496164147.93999863</v>
      </c>
    </row>
    <row r="10" spans="1:9" x14ac:dyDescent="0.2">
      <c r="A10" s="33" t="s">
        <v>18</v>
      </c>
      <c r="B10" s="34"/>
      <c r="C10" s="35" t="s">
        <v>19</v>
      </c>
      <c r="D10" s="40">
        <v>16863086421.709999</v>
      </c>
      <c r="E10" s="40">
        <v>1969953768.8900001</v>
      </c>
      <c r="F10" s="41">
        <f t="shared" ref="F10:F17" si="3">D10+E10</f>
        <v>18833040190.599998</v>
      </c>
      <c r="G10" s="40">
        <v>18336876042.66</v>
      </c>
      <c r="H10" s="40">
        <v>18033538663.450001</v>
      </c>
      <c r="I10" s="42">
        <f t="shared" ref="I10:I17" si="4">F10-G10</f>
        <v>496164147.93999863</v>
      </c>
    </row>
    <row r="11" spans="1:9" x14ac:dyDescent="0.2">
      <c r="A11" s="33" t="s">
        <v>20</v>
      </c>
      <c r="B11" s="34"/>
      <c r="C11" s="35" t="s">
        <v>21</v>
      </c>
      <c r="D11" s="43">
        <v>0</v>
      </c>
      <c r="E11" s="43">
        <v>0</v>
      </c>
      <c r="F11" s="44">
        <f t="shared" si="3"/>
        <v>0</v>
      </c>
      <c r="G11" s="44">
        <v>0</v>
      </c>
      <c r="H11" s="44">
        <v>0</v>
      </c>
      <c r="I11" s="45">
        <f t="shared" si="4"/>
        <v>0</v>
      </c>
    </row>
    <row r="12" spans="1:9" x14ac:dyDescent="0.2">
      <c r="A12" s="33" t="s">
        <v>22</v>
      </c>
      <c r="B12" s="34"/>
      <c r="C12" s="35" t="s">
        <v>23</v>
      </c>
      <c r="D12" s="43">
        <v>0</v>
      </c>
      <c r="E12" s="43">
        <v>0</v>
      </c>
      <c r="F12" s="44">
        <f t="shared" si="3"/>
        <v>0</v>
      </c>
      <c r="G12" s="44">
        <v>0</v>
      </c>
      <c r="H12" s="44">
        <v>0</v>
      </c>
      <c r="I12" s="45">
        <f t="shared" si="4"/>
        <v>0</v>
      </c>
    </row>
    <row r="13" spans="1:9" x14ac:dyDescent="0.2">
      <c r="A13" s="33" t="s">
        <v>24</v>
      </c>
      <c r="B13" s="34"/>
      <c r="C13" s="35" t="s">
        <v>25</v>
      </c>
      <c r="D13" s="44">
        <v>0</v>
      </c>
      <c r="E13" s="44">
        <v>0</v>
      </c>
      <c r="F13" s="44">
        <f t="shared" si="3"/>
        <v>0</v>
      </c>
      <c r="G13" s="44">
        <v>0</v>
      </c>
      <c r="H13" s="44">
        <v>0</v>
      </c>
      <c r="I13" s="45">
        <f t="shared" si="4"/>
        <v>0</v>
      </c>
    </row>
    <row r="14" spans="1:9" x14ac:dyDescent="0.2">
      <c r="A14" s="33" t="s">
        <v>26</v>
      </c>
      <c r="B14" s="34"/>
      <c r="C14" s="35" t="s">
        <v>27</v>
      </c>
      <c r="D14" s="44">
        <v>0</v>
      </c>
      <c r="E14" s="44">
        <v>0</v>
      </c>
      <c r="F14" s="44">
        <f t="shared" si="3"/>
        <v>0</v>
      </c>
      <c r="G14" s="44">
        <v>0</v>
      </c>
      <c r="H14" s="44">
        <v>0</v>
      </c>
      <c r="I14" s="45">
        <f t="shared" si="4"/>
        <v>0</v>
      </c>
    </row>
    <row r="15" spans="1:9" x14ac:dyDescent="0.2">
      <c r="A15" s="33" t="s">
        <v>28</v>
      </c>
      <c r="B15" s="34"/>
      <c r="C15" s="35" t="s">
        <v>29</v>
      </c>
      <c r="D15" s="44">
        <v>0</v>
      </c>
      <c r="E15" s="44">
        <v>0</v>
      </c>
      <c r="F15" s="44">
        <f t="shared" si="3"/>
        <v>0</v>
      </c>
      <c r="G15" s="44">
        <v>0</v>
      </c>
      <c r="H15" s="44">
        <v>0</v>
      </c>
      <c r="I15" s="45">
        <f t="shared" si="4"/>
        <v>0</v>
      </c>
    </row>
    <row r="16" spans="1:9" x14ac:dyDescent="0.2">
      <c r="A16" s="33" t="s">
        <v>30</v>
      </c>
      <c r="B16" s="34"/>
      <c r="C16" s="35" t="s">
        <v>31</v>
      </c>
      <c r="D16" s="44">
        <v>0</v>
      </c>
      <c r="E16" s="44">
        <v>0</v>
      </c>
      <c r="F16" s="44">
        <f t="shared" si="3"/>
        <v>0</v>
      </c>
      <c r="G16" s="44">
        <v>0</v>
      </c>
      <c r="H16" s="44">
        <v>0</v>
      </c>
      <c r="I16" s="45">
        <f t="shared" si="4"/>
        <v>0</v>
      </c>
    </row>
    <row r="17" spans="1:9" x14ac:dyDescent="0.2">
      <c r="A17" s="33" t="s">
        <v>32</v>
      </c>
      <c r="B17" s="34"/>
      <c r="C17" s="35" t="s">
        <v>33</v>
      </c>
      <c r="D17" s="44">
        <v>0</v>
      </c>
      <c r="E17" s="44">
        <v>0</v>
      </c>
      <c r="F17" s="44">
        <f t="shared" si="3"/>
        <v>0</v>
      </c>
      <c r="G17" s="44">
        <v>0</v>
      </c>
      <c r="H17" s="44">
        <v>0</v>
      </c>
      <c r="I17" s="45">
        <f t="shared" si="4"/>
        <v>0</v>
      </c>
    </row>
    <row r="18" spans="1:9" ht="11.25" customHeight="1" x14ac:dyDescent="0.2">
      <c r="A18" s="33">
        <v>0</v>
      </c>
      <c r="B18" s="28" t="s">
        <v>34</v>
      </c>
      <c r="C18" s="29"/>
      <c r="D18" s="38">
        <f t="shared" ref="D18:I18" si="5">SUM(D19:D21)</f>
        <v>602449789.9000001</v>
      </c>
      <c r="E18" s="38">
        <f t="shared" si="5"/>
        <v>167910792.13</v>
      </c>
      <c r="F18" s="38">
        <f t="shared" si="5"/>
        <v>770360582.02999997</v>
      </c>
      <c r="G18" s="38">
        <f t="shared" si="5"/>
        <v>743898024.80999994</v>
      </c>
      <c r="H18" s="38">
        <f t="shared" si="5"/>
        <v>736777313.70000005</v>
      </c>
      <c r="I18" s="39">
        <f t="shared" si="5"/>
        <v>26462557.220000036</v>
      </c>
    </row>
    <row r="19" spans="1:9" x14ac:dyDescent="0.2">
      <c r="A19" s="33" t="s">
        <v>35</v>
      </c>
      <c r="B19" s="34"/>
      <c r="C19" s="35" t="s">
        <v>36</v>
      </c>
      <c r="D19" s="40">
        <v>583853014.46000004</v>
      </c>
      <c r="E19" s="40">
        <v>160028078.06</v>
      </c>
      <c r="F19" s="44">
        <f t="shared" ref="F19" si="6">D19+E19</f>
        <v>743881092.51999998</v>
      </c>
      <c r="G19" s="40">
        <v>717692197.17999995</v>
      </c>
      <c r="H19" s="40">
        <v>710571486.07000005</v>
      </c>
      <c r="I19" s="42">
        <f t="shared" ref="I19:I20" si="7">F19-G19</f>
        <v>26188895.340000033</v>
      </c>
    </row>
    <row r="20" spans="1:9" ht="11.25" customHeight="1" x14ac:dyDescent="0.2">
      <c r="A20" s="33" t="s">
        <v>37</v>
      </c>
      <c r="B20" s="34"/>
      <c r="C20" s="35" t="s">
        <v>38</v>
      </c>
      <c r="D20" s="40">
        <v>18596775.440000001</v>
      </c>
      <c r="E20" s="40">
        <v>7882714.0700000003</v>
      </c>
      <c r="F20" s="44">
        <f>D20+E20</f>
        <v>26479489.510000002</v>
      </c>
      <c r="G20" s="40">
        <v>26205827.629999999</v>
      </c>
      <c r="H20" s="40">
        <v>26205827.629999999</v>
      </c>
      <c r="I20" s="42">
        <f t="shared" si="7"/>
        <v>273661.88000000268</v>
      </c>
    </row>
    <row r="21" spans="1:9" x14ac:dyDescent="0.2">
      <c r="A21" s="33" t="s">
        <v>39</v>
      </c>
      <c r="B21" s="34"/>
      <c r="C21" s="35" t="s">
        <v>40</v>
      </c>
      <c r="D21" s="46">
        <v>0</v>
      </c>
      <c r="E21" s="46">
        <v>0</v>
      </c>
      <c r="F21" s="36">
        <f>D21+E21</f>
        <v>0</v>
      </c>
      <c r="G21" s="44">
        <v>0</v>
      </c>
      <c r="H21" s="44">
        <v>0</v>
      </c>
      <c r="I21" s="37">
        <f>F21-G21</f>
        <v>0</v>
      </c>
    </row>
    <row r="22" spans="1:9" x14ac:dyDescent="0.2">
      <c r="A22" s="27">
        <v>0</v>
      </c>
      <c r="B22" s="28" t="s">
        <v>41</v>
      </c>
      <c r="C22" s="29"/>
      <c r="D22" s="31">
        <f t="shared" ref="D22:I22" si="8">SUM(D23:D24)</f>
        <v>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2">
        <f t="shared" si="8"/>
        <v>0</v>
      </c>
    </row>
    <row r="23" spans="1:9" x14ac:dyDescent="0.2">
      <c r="A23" s="33" t="s">
        <v>42</v>
      </c>
      <c r="B23" s="34"/>
      <c r="C23" s="35" t="s">
        <v>43</v>
      </c>
      <c r="D23" s="36">
        <v>0</v>
      </c>
      <c r="E23" s="36">
        <v>0</v>
      </c>
      <c r="F23" s="36">
        <f>D23+E23</f>
        <v>0</v>
      </c>
      <c r="G23" s="36">
        <v>0</v>
      </c>
      <c r="H23" s="36">
        <v>0</v>
      </c>
      <c r="I23" s="37">
        <f>F23-G23</f>
        <v>0</v>
      </c>
    </row>
    <row r="24" spans="1:9" x14ac:dyDescent="0.2">
      <c r="A24" s="33" t="s">
        <v>44</v>
      </c>
      <c r="B24" s="34"/>
      <c r="C24" s="35" t="s">
        <v>45</v>
      </c>
      <c r="D24" s="36">
        <v>0</v>
      </c>
      <c r="E24" s="36">
        <v>0</v>
      </c>
      <c r="F24" s="36">
        <f>D24+E24</f>
        <v>0</v>
      </c>
      <c r="G24" s="36">
        <v>0</v>
      </c>
      <c r="H24" s="36">
        <v>0</v>
      </c>
      <c r="I24" s="37">
        <f>F24-G24</f>
        <v>0</v>
      </c>
    </row>
    <row r="25" spans="1:9" x14ac:dyDescent="0.2">
      <c r="A25" s="33">
        <v>0</v>
      </c>
      <c r="B25" s="28" t="s">
        <v>46</v>
      </c>
      <c r="C25" s="29"/>
      <c r="D25" s="31">
        <f t="shared" ref="D25:I25" si="9">SUM(D26:D29)</f>
        <v>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2">
        <f t="shared" si="9"/>
        <v>0</v>
      </c>
    </row>
    <row r="26" spans="1:9" x14ac:dyDescent="0.2">
      <c r="A26" s="33" t="s">
        <v>47</v>
      </c>
      <c r="B26" s="34"/>
      <c r="C26" s="35" t="s">
        <v>48</v>
      </c>
      <c r="D26" s="36">
        <v>0</v>
      </c>
      <c r="E26" s="36">
        <v>0</v>
      </c>
      <c r="F26" s="36">
        <f>D26+E26</f>
        <v>0</v>
      </c>
      <c r="G26" s="36">
        <v>0</v>
      </c>
      <c r="H26" s="36">
        <v>0</v>
      </c>
      <c r="I26" s="37">
        <f>F26-G26</f>
        <v>0</v>
      </c>
    </row>
    <row r="27" spans="1:9" x14ac:dyDescent="0.2">
      <c r="A27" s="33" t="s">
        <v>49</v>
      </c>
      <c r="B27" s="34"/>
      <c r="C27" s="35" t="s">
        <v>50</v>
      </c>
      <c r="D27" s="36">
        <v>0</v>
      </c>
      <c r="E27" s="36">
        <v>0</v>
      </c>
      <c r="F27" s="36">
        <f>D27+E27</f>
        <v>0</v>
      </c>
      <c r="G27" s="36">
        <v>0</v>
      </c>
      <c r="H27" s="36">
        <v>0</v>
      </c>
      <c r="I27" s="37">
        <f>F27-G27</f>
        <v>0</v>
      </c>
    </row>
    <row r="28" spans="1:9" x14ac:dyDescent="0.2">
      <c r="A28" s="33" t="s">
        <v>51</v>
      </c>
      <c r="B28" s="34"/>
      <c r="C28" s="35" t="s">
        <v>52</v>
      </c>
      <c r="D28" s="36">
        <v>0</v>
      </c>
      <c r="E28" s="36">
        <v>0</v>
      </c>
      <c r="F28" s="36">
        <f>D28+E28</f>
        <v>0</v>
      </c>
      <c r="G28" s="36">
        <v>0</v>
      </c>
      <c r="H28" s="36">
        <v>0</v>
      </c>
      <c r="I28" s="37">
        <f>F28-G28</f>
        <v>0</v>
      </c>
    </row>
    <row r="29" spans="1:9" x14ac:dyDescent="0.2">
      <c r="A29" s="33" t="s">
        <v>53</v>
      </c>
      <c r="B29" s="34"/>
      <c r="C29" s="35" t="s">
        <v>54</v>
      </c>
      <c r="D29" s="36">
        <v>0</v>
      </c>
      <c r="E29" s="36">
        <v>0</v>
      </c>
      <c r="F29" s="36">
        <f>D29+E29</f>
        <v>0</v>
      </c>
      <c r="G29" s="36">
        <v>0</v>
      </c>
      <c r="H29" s="36">
        <v>0</v>
      </c>
      <c r="I29" s="37">
        <f>F29-G29</f>
        <v>0</v>
      </c>
    </row>
    <row r="30" spans="1:9" x14ac:dyDescent="0.2">
      <c r="A30" s="33">
        <v>0</v>
      </c>
      <c r="B30" s="28" t="s">
        <v>55</v>
      </c>
      <c r="C30" s="29"/>
      <c r="D30" s="31">
        <f t="shared" ref="D30:I30" si="10">SUM(D31:D34)</f>
        <v>0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2">
        <f t="shared" si="10"/>
        <v>0</v>
      </c>
    </row>
    <row r="31" spans="1:9" x14ac:dyDescent="0.2">
      <c r="A31" s="33" t="s">
        <v>56</v>
      </c>
      <c r="B31" s="34"/>
      <c r="C31" s="35" t="s">
        <v>57</v>
      </c>
      <c r="D31" s="36">
        <v>0</v>
      </c>
      <c r="E31" s="36">
        <v>0</v>
      </c>
      <c r="F31" s="36">
        <f>D31+E31</f>
        <v>0</v>
      </c>
      <c r="G31" s="36">
        <v>0</v>
      </c>
      <c r="H31" s="36">
        <v>0</v>
      </c>
      <c r="I31" s="37">
        <f>F31-G31</f>
        <v>0</v>
      </c>
    </row>
    <row r="32" spans="1:9" x14ac:dyDescent="0.2">
      <c r="A32" s="33" t="s">
        <v>58</v>
      </c>
      <c r="B32" s="29" t="s">
        <v>59</v>
      </c>
      <c r="C32" s="35"/>
      <c r="D32" s="36">
        <v>0</v>
      </c>
      <c r="E32" s="36">
        <v>0</v>
      </c>
      <c r="F32" s="36">
        <f>D32+E32</f>
        <v>0</v>
      </c>
      <c r="G32" s="36">
        <v>0</v>
      </c>
      <c r="H32" s="36">
        <v>0</v>
      </c>
      <c r="I32" s="37">
        <f>F32-G32</f>
        <v>0</v>
      </c>
    </row>
    <row r="33" spans="1:9" x14ac:dyDescent="0.2">
      <c r="A33" s="33" t="s">
        <v>60</v>
      </c>
      <c r="B33" s="29" t="s">
        <v>61</v>
      </c>
      <c r="C33" s="35"/>
      <c r="D33" s="36">
        <v>0</v>
      </c>
      <c r="E33" s="36">
        <v>0</v>
      </c>
      <c r="F33" s="36">
        <f>D33+E33</f>
        <v>0</v>
      </c>
      <c r="G33" s="36">
        <v>0</v>
      </c>
      <c r="H33" s="36">
        <v>0</v>
      </c>
      <c r="I33" s="37">
        <f>F33-G33</f>
        <v>0</v>
      </c>
    </row>
    <row r="34" spans="1:9" x14ac:dyDescent="0.2">
      <c r="A34" s="33" t="s">
        <v>62</v>
      </c>
      <c r="B34" s="29" t="s">
        <v>63</v>
      </c>
      <c r="C34" s="35"/>
      <c r="D34" s="36">
        <v>0</v>
      </c>
      <c r="E34" s="36">
        <v>0</v>
      </c>
      <c r="F34" s="36">
        <f>D34+E34</f>
        <v>0</v>
      </c>
      <c r="G34" s="36">
        <v>0</v>
      </c>
      <c r="H34" s="36">
        <v>0</v>
      </c>
      <c r="I34" s="37">
        <f>F34-G34</f>
        <v>0</v>
      </c>
    </row>
    <row r="35" spans="1:9" ht="15" customHeight="1" thickBot="1" x14ac:dyDescent="0.25">
      <c r="A35" s="47" t="s">
        <v>64</v>
      </c>
      <c r="B35" s="48"/>
      <c r="C35" s="49"/>
      <c r="D35" s="50">
        <f t="shared" ref="D35:I35" si="11">+D6+D9+D18+D22+D25+D30</f>
        <v>17465536211.610001</v>
      </c>
      <c r="E35" s="50">
        <f t="shared" si="11"/>
        <v>2137864561.02</v>
      </c>
      <c r="F35" s="50">
        <f t="shared" si="11"/>
        <v>19603400772.629997</v>
      </c>
      <c r="G35" s="50">
        <f t="shared" si="11"/>
        <v>19080774067.470001</v>
      </c>
      <c r="H35" s="50">
        <f t="shared" si="11"/>
        <v>18770315977.150002</v>
      </c>
      <c r="I35" s="51">
        <f t="shared" si="11"/>
        <v>522626705.15999866</v>
      </c>
    </row>
    <row r="36" spans="1:9" x14ac:dyDescent="0.2">
      <c r="B36" s="4" t="s">
        <v>65</v>
      </c>
      <c r="C36" s="52"/>
      <c r="D36" s="52"/>
      <c r="E36" s="52"/>
      <c r="F36" s="52"/>
      <c r="G36" s="52"/>
      <c r="H36" s="52"/>
      <c r="I36" s="53"/>
    </row>
    <row r="37" spans="1:9" x14ac:dyDescent="0.2">
      <c r="D37" s="54"/>
      <c r="E37" s="54"/>
      <c r="F37" s="54"/>
      <c r="G37" s="54"/>
      <c r="H37" s="54"/>
      <c r="I37" s="54"/>
    </row>
  </sheetData>
  <sheetProtection formatCells="0" formatColumns="0" formatRows="0" autoFilter="0"/>
  <protectedRanges>
    <protectedRange sqref="B37:B40 C35:I40 B41:I65503" name="Rango1"/>
    <protectedRange sqref="D22:I34 F21 I21 D6:I8" name="Rango1_3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F20" name="Rango1_3_9"/>
    <protectedRange sqref="D14:I17 F11:F12 I11:I12 F13:I13" name="Rango1_3_3"/>
    <protectedRange sqref="F19" name="Rango1_3_5"/>
    <protectedRange sqref="D11:E13" name="Rango1_3_12"/>
    <protectedRange sqref="G11:H12" name="Rango1_3_14"/>
    <protectedRange sqref="D5:I5" name="Rango1_2_2_3"/>
    <protectedRange sqref="I10" name="Rango1_3_17"/>
    <protectedRange sqref="I19:I20" name="Rango1_3_18"/>
    <protectedRange sqref="F10" name="Rango1_3_19"/>
    <protectedRange sqref="D10:E10" name="Rango1_3_7"/>
    <protectedRange sqref="D19:E20" name="Rango1_3_13"/>
    <protectedRange sqref="G10:H10" name="Rango1_3_15"/>
    <protectedRange sqref="G19:H20" name="Rango1_3_20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2025-01-30T19:08:39Z</cp:lastPrinted>
  <dcterms:created xsi:type="dcterms:W3CDTF">2025-01-30T19:08:05Z</dcterms:created>
  <dcterms:modified xsi:type="dcterms:W3CDTF">2025-01-30T19:08:44Z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