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ocuments\DIyCP\2023\Publicación Transparencias pág. SSG\2022\Resultados Ingresos y Egresos\"/>
    </mc:Choice>
  </mc:AlternateContent>
  <xr:revisionPtr revIDLastSave="0" documentId="13_ncr:1_{BE2030F1-8FDE-4387-A44A-D66FD262F624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Formato 7 c)" sheetId="1" r:id="rId1"/>
    <sheet name="Hoja1" sheetId="2" state="hidden" r:id="rId2"/>
  </sheets>
  <calcPr calcId="191029"/>
</workbook>
</file>

<file path=xl/calcChain.xml><?xml version="1.0" encoding="utf-8"?>
<calcChain xmlns="http://schemas.openxmlformats.org/spreadsheetml/2006/main">
  <c r="J4" i="2" l="1"/>
  <c r="K4" i="2"/>
  <c r="L4" i="2"/>
  <c r="M4" i="2"/>
  <c r="I4" i="2"/>
  <c r="G23" i="1" l="1"/>
  <c r="G9" i="1"/>
  <c r="G33" i="1" l="1"/>
  <c r="E23" i="1"/>
  <c r="E9" i="1"/>
  <c r="C30" i="1"/>
  <c r="B30" i="1"/>
  <c r="E33" i="1" l="1"/>
  <c r="F38" i="1"/>
  <c r="F30" i="1"/>
  <c r="F23" i="1"/>
  <c r="F9" i="1"/>
  <c r="F33" i="1" l="1"/>
  <c r="C38" i="1"/>
  <c r="B38" i="1"/>
  <c r="D23" i="1"/>
  <c r="C23" i="1"/>
  <c r="B23" i="1"/>
  <c r="D9" i="1"/>
  <c r="C9" i="1"/>
  <c r="B9" i="1"/>
  <c r="B33" i="1" l="1"/>
  <c r="C33" i="1"/>
  <c r="D33" i="1"/>
</calcChain>
</file>

<file path=xl/sharedStrings.xml><?xml version="1.0" encoding="utf-8"?>
<sst xmlns="http://schemas.openxmlformats.org/spreadsheetml/2006/main" count="73" uniqueCount="69">
  <si>
    <t>Formatos 7</t>
  </si>
  <si>
    <t>Proyecciones y Resultados de Ingresos y Egresos - LDF</t>
  </si>
  <si>
    <t>Formato 7 c)  Resultados de Ingresos-LDF</t>
  </si>
  <si>
    <t>GUANAJUATO, GTO./INSTITUTO DE SALUD PÚBLICA DEL ESTADO DE GUANAJUATO</t>
  </si>
  <si>
    <t>(PESOS)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</si>
  <si>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</si>
  <si>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</si>
  <si>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</si>
  <si>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</si>
  <si>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</si>
  <si>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</si>
  <si>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</si>
  <si>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</si>
  <si>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</si>
  <si>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</si>
  <si>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</si>
  <si>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</si>
  <si>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</si>
  <si>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</si>
  <si>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</si>
  <si>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</si>
  <si>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</si>
  <si>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</si>
  <si>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</si>
  <si>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</si>
  <si>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</si>
  <si>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</si>
  <si>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(4=1+2+3)*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</si>
  <si>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</si>
  <si>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</si>
  <si>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</si>
  <si>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</si>
  <si>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</t>
    </r>
    <r>
      <rPr>
        <sz val="8"/>
        <color theme="1"/>
        <rFont val="Arial"/>
        <family val="2"/>
      </rPr>
      <t>. Los importes corresponden al momento contable de los ingresos devengados.</t>
    </r>
  </si>
  <si>
    <t>2022 Ejercicio Vigente 2</t>
  </si>
  <si>
    <t>Resultados de Ingresos - LDF  EJERCICIO 2022</t>
  </si>
  <si>
    <t>GOBIERNO DEL ESTADO DE GUANAJUATO Resultados de Ingresos</t>
  </si>
  <si>
    <t>cifras nominales en pesos</t>
  </si>
  <si>
    <t xml:space="preserve">                          Concepto  </t>
  </si>
  <si>
    <r>
      <t>2016</t>
    </r>
    <r>
      <rPr>
        <b/>
        <sz val="5"/>
        <color theme="1"/>
        <rFont val="Calibri"/>
        <family val="2"/>
      </rPr>
      <t>/1</t>
    </r>
  </si>
  <si>
    <r>
      <t>2017</t>
    </r>
    <r>
      <rPr>
        <b/>
        <sz val="5"/>
        <color theme="1"/>
        <rFont val="Calibri"/>
        <family val="2"/>
      </rPr>
      <t>/1</t>
    </r>
  </si>
  <si>
    <r>
      <t>2018</t>
    </r>
    <r>
      <rPr>
        <b/>
        <sz val="5"/>
        <color theme="1"/>
        <rFont val="Calibri"/>
        <family val="2"/>
      </rPr>
      <t>/1</t>
    </r>
  </si>
  <si>
    <r>
      <t>2019</t>
    </r>
    <r>
      <rPr>
        <b/>
        <sz val="5"/>
        <color theme="1"/>
        <rFont val="Calibri"/>
        <family val="2"/>
      </rPr>
      <t>/1</t>
    </r>
  </si>
  <si>
    <r>
      <t>2020</t>
    </r>
    <r>
      <rPr>
        <b/>
        <sz val="5"/>
        <color theme="1"/>
        <rFont val="Calibri"/>
        <family val="2"/>
      </rPr>
      <t>/1</t>
    </r>
  </si>
  <si>
    <r>
      <t>2021</t>
    </r>
    <r>
      <rPr>
        <b/>
        <sz val="5"/>
        <color theme="1"/>
        <rFont val="Calibri"/>
        <family val="2"/>
      </rPr>
      <t>/2</t>
    </r>
  </si>
  <si>
    <t>1.  Ingresos de Libre Disposición</t>
  </si>
  <si>
    <t>(1=A+B+C+D+E+F+G+H+I+J+K+L)</t>
  </si>
  <si>
    <t>A.    Impuestos</t>
  </si>
  <si>
    <t>C.    Contribuciones de Mejoras</t>
  </si>
  <si>
    <t>D.    Derechos</t>
  </si>
  <si>
    <t>E.    Productos</t>
  </si>
  <si>
    <t>F.    Aprovechamientos</t>
  </si>
  <si>
    <t>H.    Participaciones</t>
  </si>
  <si>
    <t>J.     Transferencias y Asignaciones</t>
  </si>
  <si>
    <t>K.    Convenios</t>
  </si>
  <si>
    <t>B.    Convenios</t>
  </si>
  <si>
    <t>4.  Total de Resultados de Ingresos</t>
  </si>
  <si>
    <t>(4=1+2+3)</t>
  </si>
  <si>
    <t>B.    Cuotas y Aportaciones de Seguridad Social</t>
  </si>
  <si>
    <t>G.    Ingresos por Venta de Bienes y Prestación de Servicios</t>
  </si>
  <si>
    <t>I.     Incentivos Derivados de la Colaboración Fiscal</t>
  </si>
  <si>
    <t>L.     Otros Ingresos de Libre Disposición</t>
  </si>
  <si>
    <t xml:space="preserve">2.  Transferencias Federales Etiquetadas (2=A+B+C+D+E) </t>
  </si>
  <si>
    <t>A.    Aportaciones</t>
  </si>
  <si>
    <t>C.    Fondos Distintos de Aportaciones</t>
  </si>
  <si>
    <t>E.    Otras Transferencias Federales Etiquetadas</t>
  </si>
  <si>
    <t>D.    Transferencias, Asignaciones, Subsidios y Subvenciones, y Pensiones y Jubilaciones</t>
  </si>
  <si>
    <t>3.  Ingresos Derivados de Financiamientos (3=A)</t>
  </si>
  <si>
    <t>2. Ingresos Derivados de Financiamientos con Fuente de Pago de Transferencias Federales Etiquetadas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</si>
  <si>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(Cuarto trimestre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</si>
</sst>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5"/>
      <color theme="1"/>
      <name val="Calibri"/>
      <family val="2"/>
    </font>
    <font>
      <sz val="5"/>
      <color theme="1"/>
      <name val="Times New Roman"/>
      <family val="1"/>
    </font>
    <font>
      <sz val="9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 wrapText="1"/>
    </xf>
    <xf numFmtId="43" fontId="6" fillId="0" borderId="6" xfId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43" fontId="4" fillId="0" borderId="6" xfId="1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 indent="4"/>
    </xf>
    <xf numFmtId="0" fontId="6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justify" vertical="center" wrapText="1"/>
    </xf>
    <xf numFmtId="43" fontId="6" fillId="0" borderId="8" xfId="1" applyFont="1" applyFill="1" applyBorder="1" applyAlignment="1">
      <alignment horizontal="justify" vertical="center" wrapText="1"/>
    </xf>
    <xf numFmtId="0" fontId="0" fillId="0" borderId="0" xfId="0" applyFill="1"/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 indent="3"/>
    </xf>
    <xf numFmtId="0" fontId="13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164" fontId="13" fillId="0" borderId="16" xfId="0" applyNumberFormat="1" applyFont="1" applyBorder="1" applyAlignment="1">
      <alignment horizontal="right" vertical="center" wrapText="1"/>
    </xf>
    <xf numFmtId="164" fontId="16" fillId="0" borderId="16" xfId="0" applyNumberFormat="1" applyFont="1" applyBorder="1" applyAlignment="1">
      <alignment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right" vertical="center" wrapText="1"/>
    </xf>
    <xf numFmtId="164" fontId="12" fillId="0" borderId="16" xfId="0" applyNumberFormat="1" applyFont="1" applyBorder="1" applyAlignment="1">
      <alignment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right" vertical="center" wrapText="1"/>
    </xf>
    <xf numFmtId="164" fontId="0" fillId="4" borderId="0" xfId="0" applyNumberFormat="1" applyFill="1"/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30" sqref="K30"/>
    </sheetView>
  </sheetViews>
  <sheetFormatPr baseColWidth="10" defaultRowHeight="15" x14ac:dyDescent="0.25"/>
  <cols>
    <col min="1" max="1" width="33.5703125" customWidth="1"/>
    <col min="2" max="2" width="14.85546875" bestFit="1" customWidth="1"/>
    <col min="3" max="3" width="15.28515625" customWidth="1"/>
    <col min="4" max="6" width="14.85546875" bestFit="1" customWidth="1"/>
    <col min="7" max="7" width="19.85546875" customWidth="1"/>
  </cols>
  <sheetData>
    <row r="1" spans="1:7" x14ac:dyDescent="0.25">
      <c r="A1" s="36" t="s">
        <v>0</v>
      </c>
      <c r="B1" s="36"/>
      <c r="C1" s="36"/>
      <c r="D1" s="36"/>
      <c r="E1" s="36"/>
      <c r="F1" s="36"/>
      <c r="G1" s="36"/>
    </row>
    <row r="2" spans="1:7" x14ac:dyDescent="0.25">
      <c r="A2" s="36" t="s">
        <v>1</v>
      </c>
      <c r="B2" s="36"/>
      <c r="C2" s="36"/>
      <c r="D2" s="36"/>
      <c r="E2" s="36"/>
      <c r="F2" s="36"/>
      <c r="G2" s="36"/>
    </row>
    <row r="3" spans="1:7" ht="15.75" thickBot="1" x14ac:dyDescent="0.3">
      <c r="A3" s="37" t="s">
        <v>2</v>
      </c>
      <c r="B3" s="37"/>
      <c r="C3" s="37"/>
      <c r="D3" s="37"/>
      <c r="E3" s="37"/>
      <c r="F3" s="37"/>
      <c r="G3" s="37"/>
    </row>
    <row r="4" spans="1:7" x14ac:dyDescent="0.25">
      <c r="A4" s="38" t="s">
        <v>3</v>
      </c>
      <c r="B4" s="39"/>
      <c r="C4" s="39"/>
      <c r="D4" s="39"/>
      <c r="E4" s="39"/>
      <c r="F4" s="39"/>
      <c r="G4" s="40"/>
    </row>
    <row r="5" spans="1:7" x14ac:dyDescent="0.25">
      <c r="A5" s="41" t="s">
        <v>34</v>
      </c>
      <c r="B5" s="42"/>
      <c r="C5" s="42"/>
      <c r="D5" s="42"/>
      <c r="E5" s="42"/>
      <c r="F5" s="42"/>
      <c r="G5" s="43"/>
    </row>
    <row r="6" spans="1:7" ht="15.75" thickBot="1" x14ac:dyDescent="0.3">
      <c r="A6" s="33" t="s">
        <v>4</v>
      </c>
      <c r="B6" s="34"/>
      <c r="C6" s="34"/>
      <c r="D6" s="34"/>
      <c r="E6" s="34"/>
      <c r="F6" s="34"/>
      <c r="G6" s="35"/>
    </row>
    <row r="7" spans="1:7" ht="15.75" thickBot="1" x14ac:dyDescent="0.3">
      <c r="A7" s="1" t="s">
        <v>5</v>
      </c>
      <c r="B7" s="2">
        <v>2017</v>
      </c>
      <c r="C7" s="2">
        <v>2018</v>
      </c>
      <c r="D7" s="2">
        <v>2019</v>
      </c>
      <c r="E7" s="2">
        <v>2020</v>
      </c>
      <c r="F7" s="2">
        <v>2021</v>
      </c>
      <c r="G7" s="2" t="s">
        <v>33</v>
      </c>
    </row>
    <row r="8" spans="1:7" x14ac:dyDescent="0.25">
      <c r="A8" s="3"/>
      <c r="B8" s="4"/>
      <c r="C8" s="4"/>
      <c r="D8" s="4"/>
      <c r="E8" s="4"/>
      <c r="F8" s="4"/>
      <c r="G8" s="4"/>
    </row>
    <row r="9" spans="1:7" ht="22.5" x14ac:dyDescent="0.25">
      <c r="A9" s="5" t="s">
        <v>6</v>
      </c>
      <c r="B9" s="6">
        <f>B10+B11+B12+B13+B14+B15+B16+B17+B18+B19+B20+B21</f>
        <v>2939749927.98</v>
      </c>
      <c r="C9" s="6">
        <f>C10+C11+C12+C13+C14+C15+C16+C17+C18+C19+C20+C21</f>
        <v>4910335296.5500021</v>
      </c>
      <c r="D9" s="6">
        <f>D10+D11+D12+D13+D14+D15+D16+D17+D18+D19+D20+D21</f>
        <v>6107391489.5299997</v>
      </c>
      <c r="E9" s="6">
        <f>E10+E11+E12+E13+E14+E15+E16+E17+E18+E19+E20+E21</f>
        <v>5564344942.7200003</v>
      </c>
      <c r="F9" s="6">
        <f t="shared" ref="F9:G9" si="0">F10+F11+F12+F13+F14+F15+F16+F17+F18+F19+F20+F21</f>
        <v>6416118727.1300001</v>
      </c>
      <c r="G9" s="6">
        <f t="shared" si="0"/>
        <v>6577212105.4099998</v>
      </c>
    </row>
    <row r="10" spans="1:7" x14ac:dyDescent="0.25">
      <c r="A10" s="7" t="s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ht="22.5" x14ac:dyDescent="0.25">
      <c r="A11" s="7" t="s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7" t="s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s="7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7" t="s">
        <v>11</v>
      </c>
      <c r="B14" s="4">
        <v>9391263.2599999998</v>
      </c>
      <c r="C14" s="4">
        <v>18307637.960000001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5">
      <c r="A15" s="7" t="s">
        <v>12</v>
      </c>
      <c r="B15" s="4">
        <v>2357085.33</v>
      </c>
      <c r="C15" s="4">
        <v>2524033.4900000002</v>
      </c>
      <c r="D15" s="4">
        <v>0</v>
      </c>
      <c r="E15" s="4">
        <v>0</v>
      </c>
      <c r="F15" s="4">
        <v>0</v>
      </c>
      <c r="G15" s="4">
        <v>0</v>
      </c>
    </row>
    <row r="16" spans="1:7" ht="22.5" x14ac:dyDescent="0.25">
      <c r="A16" s="7" t="s">
        <v>13</v>
      </c>
      <c r="B16" s="4">
        <v>7830090</v>
      </c>
      <c r="C16" s="4">
        <v>26138145.259999998</v>
      </c>
      <c r="D16" s="4">
        <v>65618703.490000002</v>
      </c>
      <c r="E16" s="4">
        <v>62656075.210000001</v>
      </c>
      <c r="F16" s="4">
        <v>54782353.640000001</v>
      </c>
      <c r="G16" s="4">
        <v>27206367.530000001</v>
      </c>
    </row>
    <row r="17" spans="1:7" x14ac:dyDescent="0.25">
      <c r="A17" s="7" t="s">
        <v>14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ht="22.5" x14ac:dyDescent="0.25">
      <c r="A18" s="7" t="s">
        <v>15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5">
      <c r="A19" s="7" t="s">
        <v>16</v>
      </c>
      <c r="B19" s="4">
        <v>2920171489.3899999</v>
      </c>
      <c r="C19" s="4">
        <v>4863365479.8400021</v>
      </c>
      <c r="D19" s="4">
        <v>6041772786.04</v>
      </c>
      <c r="E19" s="4">
        <v>5501688867.5100002</v>
      </c>
      <c r="F19" s="4">
        <v>6359157305.0699997</v>
      </c>
      <c r="G19" s="4">
        <v>6550005737.8800001</v>
      </c>
    </row>
    <row r="20" spans="1:7" x14ac:dyDescent="0.25">
      <c r="A20" s="7" t="s">
        <v>17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ht="22.5" x14ac:dyDescent="0.25">
      <c r="A21" s="7" t="s">
        <v>18</v>
      </c>
      <c r="B21" s="4">
        <v>0</v>
      </c>
      <c r="C21" s="4">
        <v>0</v>
      </c>
      <c r="D21" s="4">
        <v>0</v>
      </c>
      <c r="E21" s="4">
        <v>0</v>
      </c>
      <c r="F21" s="4">
        <v>2179068.42</v>
      </c>
      <c r="G21" s="4">
        <v>0</v>
      </c>
    </row>
    <row r="22" spans="1:7" x14ac:dyDescent="0.25">
      <c r="A22" s="8"/>
      <c r="B22" s="4"/>
      <c r="C22" s="4"/>
      <c r="D22" s="4"/>
      <c r="E22" s="4"/>
      <c r="F22" s="4"/>
      <c r="G22" s="4"/>
    </row>
    <row r="23" spans="1:7" ht="22.5" x14ac:dyDescent="0.25">
      <c r="A23" s="5" t="s">
        <v>19</v>
      </c>
      <c r="B23" s="6">
        <f>B24+B25+B26+B27+B28</f>
        <v>7982595515.7000008</v>
      </c>
      <c r="C23" s="6">
        <f>C24+C25+C26+C27+C28</f>
        <v>8021357342.500001</v>
      </c>
      <c r="D23" s="6">
        <f>D24+D25+D26+D27+D28</f>
        <v>7605394832.4799995</v>
      </c>
      <c r="E23" s="6">
        <f>E24+E25+E26+E27+E28</f>
        <v>8189556430.4699993</v>
      </c>
      <c r="F23" s="6">
        <f t="shared" ref="F23:G23" si="1">F24+F25+F26+F27+F28</f>
        <v>8383094213.5699997</v>
      </c>
      <c r="G23" s="6">
        <f t="shared" si="1"/>
        <v>8555782415.7299995</v>
      </c>
    </row>
    <row r="24" spans="1:7" x14ac:dyDescent="0.25">
      <c r="A24" s="7" t="s">
        <v>20</v>
      </c>
      <c r="B24" s="4">
        <v>3049601548.3099999</v>
      </c>
      <c r="C24" s="4">
        <v>3219978607.0700006</v>
      </c>
      <c r="D24" s="4">
        <v>3313133244.48</v>
      </c>
      <c r="E24" s="4">
        <v>3515160777.8200002</v>
      </c>
      <c r="F24" s="4">
        <v>3750316005.9699998</v>
      </c>
      <c r="G24" s="4">
        <v>4048110139.48</v>
      </c>
    </row>
    <row r="25" spans="1:7" x14ac:dyDescent="0.25">
      <c r="A25" s="7" t="s">
        <v>21</v>
      </c>
      <c r="B25" s="4">
        <v>4932993967.3900003</v>
      </c>
      <c r="C25" s="4">
        <v>4801378735.4300003</v>
      </c>
      <c r="D25" s="4">
        <v>4292261588</v>
      </c>
      <c r="E25" s="4">
        <v>4674395652.6499996</v>
      </c>
      <c r="F25" s="4">
        <v>4632778207.6000004</v>
      </c>
      <c r="G25" s="4">
        <v>4507672276.25</v>
      </c>
    </row>
    <row r="26" spans="1:7" x14ac:dyDescent="0.25">
      <c r="A26" s="7" t="s">
        <v>22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ht="33.75" x14ac:dyDescent="0.25">
      <c r="A27" s="7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ht="22.5" x14ac:dyDescent="0.25">
      <c r="A28" s="7" t="s">
        <v>24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8"/>
      <c r="B29" s="4"/>
      <c r="C29" s="4"/>
      <c r="D29" s="4"/>
      <c r="E29" s="4"/>
      <c r="F29" s="4"/>
      <c r="G29" s="4"/>
    </row>
    <row r="30" spans="1:7" ht="22.5" x14ac:dyDescent="0.25">
      <c r="A30" s="5" t="s">
        <v>25</v>
      </c>
      <c r="B30" s="4">
        <f t="shared" ref="B30:F30" si="2">B31</f>
        <v>0</v>
      </c>
      <c r="C30" s="4">
        <f t="shared" si="2"/>
        <v>0</v>
      </c>
      <c r="D30" s="4">
        <v>0</v>
      </c>
      <c r="E30" s="4">
        <v>0</v>
      </c>
      <c r="F30" s="4">
        <f t="shared" si="2"/>
        <v>0</v>
      </c>
      <c r="G30" s="4">
        <v>0</v>
      </c>
    </row>
    <row r="31" spans="1:7" x14ac:dyDescent="0.25">
      <c r="A31" s="8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8"/>
      <c r="B32" s="4"/>
      <c r="C32" s="4"/>
      <c r="D32" s="4"/>
      <c r="E32" s="4"/>
      <c r="F32" s="4"/>
      <c r="G32" s="4"/>
    </row>
    <row r="33" spans="1:7" ht="22.5" x14ac:dyDescent="0.25">
      <c r="A33" s="5" t="s">
        <v>27</v>
      </c>
      <c r="B33" s="6">
        <f t="shared" ref="B33:G33" si="3">B9+B23+B30</f>
        <v>10922345443.68</v>
      </c>
      <c r="C33" s="6">
        <f t="shared" si="3"/>
        <v>12931692639.050003</v>
      </c>
      <c r="D33" s="6">
        <f t="shared" si="3"/>
        <v>13712786322.009998</v>
      </c>
      <c r="E33" s="6">
        <f t="shared" ref="E33" si="4">E9+E23+E30</f>
        <v>13753901373.189999</v>
      </c>
      <c r="F33" s="6">
        <f t="shared" si="3"/>
        <v>14799212940.700001</v>
      </c>
      <c r="G33" s="6">
        <f t="shared" si="3"/>
        <v>15132994521.139999</v>
      </c>
    </row>
    <row r="34" spans="1:7" x14ac:dyDescent="0.25">
      <c r="A34" s="8"/>
      <c r="B34" s="4"/>
      <c r="C34" s="4"/>
      <c r="D34" s="4"/>
      <c r="E34" s="4"/>
      <c r="F34" s="4"/>
      <c r="G34" s="4"/>
    </row>
    <row r="35" spans="1:7" x14ac:dyDescent="0.25">
      <c r="A35" s="9" t="s">
        <v>28</v>
      </c>
      <c r="B35" s="4"/>
      <c r="C35" s="4"/>
      <c r="D35" s="4"/>
      <c r="E35" s="4"/>
      <c r="F35" s="4"/>
      <c r="G35" s="4"/>
    </row>
    <row r="36" spans="1:7" ht="33.75" x14ac:dyDescent="0.25">
      <c r="A36" s="8" t="s">
        <v>29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33.75" x14ac:dyDescent="0.25">
      <c r="A37" s="8" t="s">
        <v>30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ht="22.5" x14ac:dyDescent="0.25">
      <c r="A38" s="9" t="s">
        <v>31</v>
      </c>
      <c r="B38" s="6">
        <f>+B36+B37</f>
        <v>0</v>
      </c>
      <c r="C38" s="6">
        <f>+C36+C37</f>
        <v>0</v>
      </c>
      <c r="D38" s="6">
        <v>0</v>
      </c>
      <c r="E38" s="6">
        <v>0</v>
      </c>
      <c r="F38" s="6">
        <f t="shared" ref="F38" si="5">+F36+F37</f>
        <v>0</v>
      </c>
      <c r="G38" s="6">
        <v>0</v>
      </c>
    </row>
    <row r="39" spans="1:7" ht="15.75" thickBot="1" x14ac:dyDescent="0.3">
      <c r="A39" s="10"/>
      <c r="B39" s="11"/>
      <c r="C39" s="11"/>
      <c r="D39" s="11"/>
      <c r="E39" s="11"/>
      <c r="F39" s="11"/>
      <c r="G39" s="11"/>
    </row>
    <row r="40" spans="1:7" x14ac:dyDescent="0.25">
      <c r="A40" s="44" t="s">
        <v>32</v>
      </c>
      <c r="B40" s="44"/>
      <c r="C40" s="44"/>
      <c r="D40" s="12"/>
      <c r="E40" s="12"/>
      <c r="F40" s="12"/>
      <c r="G40" s="12"/>
    </row>
    <row r="41" spans="1:7" ht="15" customHeight="1" x14ac:dyDescent="0.25">
      <c r="A41" s="31" t="s">
        <v>68</v>
      </c>
      <c r="B41" s="32"/>
      <c r="C41" s="32"/>
      <c r="D41" s="32"/>
      <c r="E41" s="32"/>
      <c r="F41" s="32"/>
      <c r="G41" s="32"/>
    </row>
    <row r="42" spans="1:7" x14ac:dyDescent="0.25">
      <c r="A42" s="32"/>
      <c r="B42" s="32"/>
      <c r="C42" s="32"/>
      <c r="D42" s="32"/>
      <c r="E42" s="32"/>
      <c r="F42" s="32"/>
      <c r="G42" s="32"/>
    </row>
  </sheetData>
  <mergeCells count="8">
    <mergeCell ref="A41:G42"/>
    <mergeCell ref="A6:G6"/>
    <mergeCell ref="A1:G1"/>
    <mergeCell ref="A2:G2"/>
    <mergeCell ref="A3:G3"/>
    <mergeCell ref="A4:G4"/>
    <mergeCell ref="A5:G5"/>
    <mergeCell ref="A40:C40"/>
  </mergeCells>
  <printOptions horizontalCentered="1"/>
  <pageMargins left="0.51181102362204722" right="0.51181102362204722" top="0.74803149606299213" bottom="0.74803149606299213" header="0.31496062992125984" footer="0.31496062992125984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A4E9-09E6-4087-BD72-44CFB270E935}">
  <dimension ref="A1:M40"/>
  <sheetViews>
    <sheetView topLeftCell="A31" workbookViewId="0">
      <selection activeCell="I4" sqref="I4:M4"/>
    </sheetView>
  </sheetViews>
  <sheetFormatPr baseColWidth="10" defaultRowHeight="15" x14ac:dyDescent="0.25"/>
  <cols>
    <col min="2" max="7" width="14.140625" bestFit="1" customWidth="1"/>
  </cols>
  <sheetData>
    <row r="1" spans="1:13" x14ac:dyDescent="0.25">
      <c r="A1" s="45" t="s">
        <v>35</v>
      </c>
      <c r="B1" s="46"/>
      <c r="C1" s="46"/>
      <c r="D1" s="46"/>
      <c r="E1" s="46"/>
      <c r="F1" s="46"/>
      <c r="G1" s="47"/>
    </row>
    <row r="2" spans="1:13" ht="15.75" thickBot="1" x14ac:dyDescent="0.3">
      <c r="A2" s="48" t="s">
        <v>36</v>
      </c>
      <c r="B2" s="49"/>
      <c r="C2" s="49"/>
      <c r="D2" s="49"/>
      <c r="E2" s="49"/>
      <c r="F2" s="49"/>
      <c r="G2" s="50"/>
    </row>
    <row r="3" spans="1:13" ht="23.25" thickBot="1" x14ac:dyDescent="0.3">
      <c r="A3" s="13" t="s">
        <v>37</v>
      </c>
      <c r="B3" s="14" t="s">
        <v>38</v>
      </c>
      <c r="C3" s="14" t="s">
        <v>39</v>
      </c>
      <c r="D3" s="14" t="s">
        <v>40</v>
      </c>
      <c r="E3" s="15" t="s">
        <v>41</v>
      </c>
      <c r="F3" s="15" t="s">
        <v>42</v>
      </c>
      <c r="G3" s="15" t="s">
        <v>43</v>
      </c>
    </row>
    <row r="4" spans="1:13" ht="33.75" x14ac:dyDescent="0.25">
      <c r="A4" s="16" t="s">
        <v>44</v>
      </c>
      <c r="B4" s="21">
        <v>36370415107</v>
      </c>
      <c r="C4" s="21">
        <v>40097285981</v>
      </c>
      <c r="D4" s="21">
        <v>43087182108</v>
      </c>
      <c r="E4" s="21">
        <v>48913740566</v>
      </c>
      <c r="F4" s="21">
        <v>48737677048</v>
      </c>
      <c r="G4" s="21">
        <v>48817266442</v>
      </c>
      <c r="I4" s="30">
        <f>+C4*100/B4-100</f>
        <v>10.246984707311498</v>
      </c>
      <c r="J4" s="30">
        <f t="shared" ref="J4:M4" si="0">+D4*100/C4-100</f>
        <v>7.4566047398239306</v>
      </c>
      <c r="K4" s="30">
        <f t="shared" si="0"/>
        <v>13.522718759828535</v>
      </c>
      <c r="L4" s="30">
        <f t="shared" si="0"/>
        <v>-0.35994695143470778</v>
      </c>
      <c r="M4" s="30">
        <f t="shared" si="0"/>
        <v>0.16330157451209004</v>
      </c>
    </row>
    <row r="5" spans="1:13" ht="22.5" x14ac:dyDescent="0.25">
      <c r="A5" s="16" t="s">
        <v>45</v>
      </c>
      <c r="B5" s="22"/>
      <c r="C5" s="22"/>
      <c r="D5" s="22"/>
      <c r="E5" s="22"/>
      <c r="F5" s="22"/>
      <c r="G5" s="22"/>
    </row>
    <row r="6" spans="1:13" x14ac:dyDescent="0.25">
      <c r="A6" s="17" t="s">
        <v>46</v>
      </c>
      <c r="B6" s="23">
        <v>2952209355</v>
      </c>
      <c r="C6" s="24">
        <v>3333998219</v>
      </c>
      <c r="D6" s="23">
        <v>3506506304</v>
      </c>
      <c r="E6" s="24">
        <v>4373841343</v>
      </c>
      <c r="F6" s="24">
        <v>5170745890</v>
      </c>
      <c r="G6" s="24">
        <v>5752214016</v>
      </c>
    </row>
    <row r="7" spans="1:13" ht="45" x14ac:dyDescent="0.25">
      <c r="A7" s="17" t="s">
        <v>57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</row>
    <row r="8" spans="1:13" ht="33.75" x14ac:dyDescent="0.25">
      <c r="A8" s="17" t="s">
        <v>47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13" x14ac:dyDescent="0.25">
      <c r="A9" s="17" t="s">
        <v>48</v>
      </c>
      <c r="B9" s="23">
        <v>1771853365</v>
      </c>
      <c r="C9" s="24">
        <v>1978059586</v>
      </c>
      <c r="D9" s="23">
        <v>2104655390</v>
      </c>
      <c r="E9" s="24">
        <v>2223237412</v>
      </c>
      <c r="F9" s="24">
        <v>2334896671</v>
      </c>
      <c r="G9" s="24">
        <v>2179223617</v>
      </c>
    </row>
    <row r="10" spans="1:13" x14ac:dyDescent="0.25">
      <c r="A10" s="17" t="s">
        <v>49</v>
      </c>
      <c r="B10" s="24">
        <v>507565817</v>
      </c>
      <c r="C10" s="24">
        <v>975116559</v>
      </c>
      <c r="D10" s="24">
        <v>919149946</v>
      </c>
      <c r="E10" s="24">
        <v>1054666031</v>
      </c>
      <c r="F10" s="24">
        <v>775772227</v>
      </c>
      <c r="G10" s="24">
        <v>586122789</v>
      </c>
    </row>
    <row r="11" spans="1:13" ht="33.75" x14ac:dyDescent="0.25">
      <c r="A11" s="17" t="s">
        <v>50</v>
      </c>
      <c r="B11" s="24">
        <v>124029051</v>
      </c>
      <c r="C11" s="24">
        <v>178172380</v>
      </c>
      <c r="D11" s="24">
        <v>413916295</v>
      </c>
      <c r="E11" s="24">
        <v>254471534</v>
      </c>
      <c r="F11" s="24">
        <v>238120654</v>
      </c>
      <c r="G11" s="24">
        <v>703042405</v>
      </c>
    </row>
    <row r="12" spans="1:13" ht="56.25" x14ac:dyDescent="0.25">
      <c r="A12" s="17" t="s">
        <v>58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13" ht="33.75" x14ac:dyDescent="0.25">
      <c r="A13" s="17" t="s">
        <v>51</v>
      </c>
      <c r="B13" s="24">
        <v>29093235044</v>
      </c>
      <c r="C13" s="24">
        <v>31496189006</v>
      </c>
      <c r="D13" s="24">
        <v>33947438345</v>
      </c>
      <c r="E13" s="24">
        <v>38595307081</v>
      </c>
      <c r="F13" s="24">
        <v>38616337723</v>
      </c>
      <c r="G13" s="24">
        <v>38142430599</v>
      </c>
    </row>
    <row r="14" spans="1:13" ht="45" x14ac:dyDescent="0.25">
      <c r="A14" s="17" t="s">
        <v>59</v>
      </c>
      <c r="B14" s="23">
        <v>1442649801</v>
      </c>
      <c r="C14" s="24">
        <v>1897129622</v>
      </c>
      <c r="D14" s="23">
        <v>2047651797</v>
      </c>
      <c r="E14" s="24">
        <v>2343081334</v>
      </c>
      <c r="F14" s="24">
        <v>1523667994</v>
      </c>
      <c r="G14" s="24">
        <v>1433429712</v>
      </c>
    </row>
    <row r="15" spans="1:13" ht="33.75" x14ac:dyDescent="0.25">
      <c r="A15" s="17" t="s">
        <v>52</v>
      </c>
      <c r="B15" s="24">
        <v>478872674</v>
      </c>
      <c r="C15" s="24">
        <v>238620610</v>
      </c>
      <c r="D15" s="24">
        <v>147864032</v>
      </c>
      <c r="E15" s="24">
        <v>69135831</v>
      </c>
      <c r="F15" s="24">
        <v>78135889</v>
      </c>
      <c r="G15" s="24">
        <v>20803305</v>
      </c>
    </row>
    <row r="16" spans="1:13" x14ac:dyDescent="0.25">
      <c r="A16" s="17" t="s">
        <v>53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45" x14ac:dyDescent="0.25">
      <c r="A17" s="17" t="s">
        <v>60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25"/>
      <c r="C18" s="25"/>
      <c r="D18" s="25"/>
      <c r="E18" s="25"/>
      <c r="F18" s="25"/>
      <c r="G18" s="25"/>
    </row>
    <row r="19" spans="1:7" ht="56.25" x14ac:dyDescent="0.25">
      <c r="A19" s="19" t="s">
        <v>61</v>
      </c>
      <c r="B19" s="21">
        <v>39676863297</v>
      </c>
      <c r="C19" s="21">
        <v>38136491083</v>
      </c>
      <c r="D19" s="21">
        <v>38864570050</v>
      </c>
      <c r="E19" s="21">
        <v>39112138791</v>
      </c>
      <c r="F19" s="21">
        <v>39676770944</v>
      </c>
      <c r="G19" s="21">
        <v>39905042394</v>
      </c>
    </row>
    <row r="20" spans="1:7" ht="22.5" x14ac:dyDescent="0.25">
      <c r="A20" s="20" t="s">
        <v>62</v>
      </c>
      <c r="B20" s="24">
        <v>25811277901</v>
      </c>
      <c r="C20" s="24">
        <v>27041699105</v>
      </c>
      <c r="D20" s="24">
        <v>28519307766</v>
      </c>
      <c r="E20" s="24">
        <v>30299122742</v>
      </c>
      <c r="F20" s="24">
        <v>30892456890</v>
      </c>
      <c r="G20" s="24">
        <v>31152185937</v>
      </c>
    </row>
    <row r="21" spans="1:7" x14ac:dyDescent="0.25">
      <c r="A21" s="17" t="s">
        <v>54</v>
      </c>
      <c r="B21" s="24">
        <v>13171210147</v>
      </c>
      <c r="C21" s="24">
        <v>10754749390</v>
      </c>
      <c r="D21" s="24">
        <v>10324702110</v>
      </c>
      <c r="E21" s="24">
        <v>8812307945</v>
      </c>
      <c r="F21" s="24">
        <v>8779849020</v>
      </c>
      <c r="G21" s="24">
        <v>8752726943</v>
      </c>
    </row>
    <row r="22" spans="1:7" ht="33.75" x14ac:dyDescent="0.25">
      <c r="A22" s="17" t="s">
        <v>63</v>
      </c>
      <c r="B22" s="24">
        <v>0</v>
      </c>
      <c r="C22" s="24">
        <v>0</v>
      </c>
      <c r="D22" s="24">
        <v>0</v>
      </c>
      <c r="E22" s="24">
        <v>0</v>
      </c>
      <c r="F22" s="24">
        <v>1499811</v>
      </c>
      <c r="G22" s="24">
        <v>0</v>
      </c>
    </row>
    <row r="23" spans="1:7" ht="78.75" x14ac:dyDescent="0.25">
      <c r="A23" s="17" t="s">
        <v>65</v>
      </c>
      <c r="B23" s="24">
        <v>685304323</v>
      </c>
      <c r="C23" s="24">
        <v>334397523</v>
      </c>
      <c r="D23" s="24">
        <v>18862662</v>
      </c>
      <c r="E23" s="24">
        <v>490225</v>
      </c>
      <c r="F23" s="24">
        <v>2965204</v>
      </c>
      <c r="G23" s="24">
        <v>129496</v>
      </c>
    </row>
    <row r="24" spans="1:7" ht="45" x14ac:dyDescent="0.25">
      <c r="A24" s="17" t="s">
        <v>64</v>
      </c>
      <c r="B24" s="24">
        <v>9070926</v>
      </c>
      <c r="C24" s="24">
        <v>5645065</v>
      </c>
      <c r="D24" s="24">
        <v>1697512</v>
      </c>
      <c r="E24" s="24">
        <v>217878</v>
      </c>
      <c r="F24" s="24">
        <v>19</v>
      </c>
      <c r="G24" s="24">
        <v>19</v>
      </c>
    </row>
    <row r="25" spans="1:7" x14ac:dyDescent="0.25">
      <c r="A25" s="17"/>
      <c r="B25" s="24"/>
      <c r="C25" s="24"/>
      <c r="D25" s="24"/>
      <c r="E25" s="24"/>
      <c r="F25" s="24"/>
      <c r="G25" s="24"/>
    </row>
    <row r="26" spans="1:7" x14ac:dyDescent="0.25">
      <c r="A26" s="18"/>
      <c r="B26" s="24"/>
      <c r="C26" s="24"/>
      <c r="D26" s="24"/>
      <c r="E26" s="24"/>
      <c r="F26" s="24"/>
      <c r="G26" s="24"/>
    </row>
    <row r="27" spans="1:7" ht="45" x14ac:dyDescent="0.25">
      <c r="A27" s="16" t="s">
        <v>66</v>
      </c>
      <c r="B27" s="26">
        <v>2152000000</v>
      </c>
      <c r="C27" s="21">
        <v>0</v>
      </c>
      <c r="D27" s="26">
        <v>1880000000</v>
      </c>
      <c r="E27" s="21">
        <v>0</v>
      </c>
      <c r="F27" s="21">
        <v>2630000000</v>
      </c>
      <c r="G27" s="21">
        <v>5720000000</v>
      </c>
    </row>
    <row r="28" spans="1:7" x14ac:dyDescent="0.25">
      <c r="A28" s="16"/>
      <c r="B28" s="27"/>
      <c r="C28" s="27"/>
      <c r="D28" s="27"/>
      <c r="E28" s="27"/>
      <c r="F28" s="27"/>
      <c r="G28" s="27"/>
    </row>
    <row r="29" spans="1:7" ht="45" x14ac:dyDescent="0.25">
      <c r="A29" s="17" t="s">
        <v>26</v>
      </c>
      <c r="B29" s="23">
        <v>2152000000</v>
      </c>
      <c r="C29" s="24">
        <v>0</v>
      </c>
      <c r="D29" s="23">
        <v>1880000000</v>
      </c>
      <c r="E29" s="24">
        <v>0</v>
      </c>
      <c r="F29" s="24">
        <v>2630000000</v>
      </c>
      <c r="G29" s="24">
        <v>5720000000</v>
      </c>
    </row>
    <row r="30" spans="1:7" x14ac:dyDescent="0.25">
      <c r="A30" s="17"/>
      <c r="B30" s="25"/>
      <c r="C30" s="25"/>
      <c r="D30" s="25"/>
      <c r="E30" s="25"/>
      <c r="F30" s="25"/>
      <c r="G30" s="25"/>
    </row>
    <row r="31" spans="1:7" x14ac:dyDescent="0.25">
      <c r="A31" s="18"/>
      <c r="B31" s="25"/>
      <c r="C31" s="25"/>
      <c r="D31" s="25"/>
      <c r="E31" s="25"/>
      <c r="F31" s="25"/>
      <c r="G31" s="25"/>
    </row>
    <row r="32" spans="1:7" ht="33.75" x14ac:dyDescent="0.25">
      <c r="A32" s="16" t="s">
        <v>55</v>
      </c>
      <c r="B32" s="21">
        <v>78199278404</v>
      </c>
      <c r="C32" s="21">
        <v>78233777064</v>
      </c>
      <c r="D32" s="21">
        <v>83831752157</v>
      </c>
      <c r="E32" s="21">
        <v>88025879357</v>
      </c>
      <c r="F32" s="21">
        <v>91044447991</v>
      </c>
      <c r="G32" s="21">
        <v>94442308836</v>
      </c>
    </row>
    <row r="33" spans="1:7" x14ac:dyDescent="0.25">
      <c r="A33" s="16" t="s">
        <v>56</v>
      </c>
      <c r="B33" s="25"/>
      <c r="C33" s="25"/>
      <c r="D33" s="25"/>
      <c r="E33" s="25"/>
      <c r="F33" s="25"/>
      <c r="G33" s="25"/>
    </row>
    <row r="34" spans="1:7" x14ac:dyDescent="0.25">
      <c r="A34" s="18"/>
      <c r="B34" s="25"/>
      <c r="C34" s="25"/>
      <c r="D34" s="25"/>
      <c r="E34" s="25"/>
      <c r="F34" s="25"/>
      <c r="G34" s="25"/>
    </row>
    <row r="35" spans="1:7" ht="22.5" x14ac:dyDescent="0.25">
      <c r="A35" s="16" t="s">
        <v>28</v>
      </c>
      <c r="B35" s="25"/>
      <c r="C35" s="25"/>
      <c r="D35" s="25"/>
      <c r="E35" s="25"/>
      <c r="F35" s="25"/>
      <c r="G35" s="25"/>
    </row>
    <row r="36" spans="1:7" ht="90" x14ac:dyDescent="0.25">
      <c r="A36" s="17" t="s">
        <v>29</v>
      </c>
      <c r="B36" s="23">
        <v>2152000000</v>
      </c>
      <c r="C36" s="24">
        <v>0</v>
      </c>
      <c r="D36" s="23">
        <v>1880000000</v>
      </c>
      <c r="E36" s="24">
        <v>0</v>
      </c>
      <c r="F36" s="24">
        <v>2630000000</v>
      </c>
      <c r="G36" s="24">
        <v>5720000000</v>
      </c>
    </row>
    <row r="37" spans="1:7" ht="90" x14ac:dyDescent="0.25">
      <c r="A37" s="17" t="s">
        <v>67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x14ac:dyDescent="0.25">
      <c r="A38" s="17"/>
      <c r="B38" s="27"/>
      <c r="C38" s="27"/>
      <c r="D38" s="27"/>
      <c r="E38" s="27"/>
      <c r="F38" s="27"/>
      <c r="G38" s="27"/>
    </row>
    <row r="39" spans="1:7" x14ac:dyDescent="0.25">
      <c r="A39" s="17"/>
      <c r="B39" s="25"/>
      <c r="C39" s="25"/>
      <c r="D39" s="25"/>
      <c r="E39" s="25"/>
      <c r="F39" s="25"/>
      <c r="G39" s="25"/>
    </row>
    <row r="40" spans="1:7" ht="45.75" thickBot="1" x14ac:dyDescent="0.3">
      <c r="A40" s="16" t="s">
        <v>31</v>
      </c>
      <c r="B40" s="28">
        <v>2152000000</v>
      </c>
      <c r="C40" s="29">
        <v>0</v>
      </c>
      <c r="D40" s="28">
        <v>1880000000</v>
      </c>
      <c r="E40" s="28">
        <v>0</v>
      </c>
      <c r="F40" s="28">
        <v>2630000000</v>
      </c>
      <c r="G40" s="29">
        <v>5720000000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 c)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2022-07-14T16:53:41Z</cp:lastPrinted>
  <dcterms:created xsi:type="dcterms:W3CDTF">2018-04-19T21:14:32Z</dcterms:created>
  <dcterms:modified xsi:type="dcterms:W3CDTF">2023-02-09T17:32:00Z</dcterms:modified>
</cp:coreProperties>
</file>