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3530"/>
  </bookViews>
  <sheets>
    <sheet name="Formato 7 b)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_xlnm.Print_Area" localSheetId="0">'Formato 7 b)'!$A$1:$G$33</definedName>
  </definedNames>
  <calcPr calcId="152511"/>
</workbook>
</file>

<file path=xl/calcChain.xml><?xml version="1.0" encoding="utf-8"?>
<calcChain xmlns="http://schemas.openxmlformats.org/spreadsheetml/2006/main">
  <c r="D30" i="1" l="1"/>
  <c r="E30" i="1" s="1"/>
  <c r="F30" i="1" s="1"/>
  <c r="G30" i="1" s="1"/>
  <c r="D29" i="1"/>
  <c r="E29" i="1" s="1"/>
  <c r="F29" i="1" s="1"/>
  <c r="G29" i="1" s="1"/>
  <c r="D28" i="1"/>
  <c r="E28" i="1" s="1"/>
  <c r="F28" i="1" s="1"/>
  <c r="G28" i="1" s="1"/>
  <c r="D27" i="1"/>
  <c r="E27" i="1" s="1"/>
  <c r="F27" i="1" s="1"/>
  <c r="G27" i="1" s="1"/>
  <c r="D26" i="1"/>
  <c r="E26" i="1" s="1"/>
  <c r="F26" i="1" s="1"/>
  <c r="G26" i="1" s="1"/>
  <c r="D25" i="1"/>
  <c r="E25" i="1" s="1"/>
  <c r="F25" i="1" s="1"/>
  <c r="G25" i="1" s="1"/>
  <c r="D24" i="1"/>
  <c r="E24" i="1" s="1"/>
  <c r="F24" i="1" s="1"/>
  <c r="G24" i="1" s="1"/>
  <c r="D23" i="1"/>
  <c r="E23" i="1" s="1"/>
  <c r="F23" i="1" s="1"/>
  <c r="G23" i="1" s="1"/>
  <c r="D22" i="1"/>
  <c r="E22" i="1" s="1"/>
  <c r="F22" i="1" s="1"/>
  <c r="G22" i="1" s="1"/>
  <c r="D19" i="1"/>
  <c r="E19" i="1" s="1"/>
  <c r="F19" i="1" s="1"/>
  <c r="G19" i="1" s="1"/>
  <c r="D18" i="1"/>
  <c r="E18" i="1" s="1"/>
  <c r="F18" i="1" s="1"/>
  <c r="G18" i="1" s="1"/>
  <c r="D17" i="1"/>
  <c r="E17" i="1" s="1"/>
  <c r="F17" i="1" s="1"/>
  <c r="G17" i="1" s="1"/>
  <c r="D16" i="1"/>
  <c r="E16" i="1" s="1"/>
  <c r="F16" i="1" s="1"/>
  <c r="G16" i="1" s="1"/>
  <c r="D15" i="1"/>
  <c r="E15" i="1" s="1"/>
  <c r="F15" i="1" s="1"/>
  <c r="G15" i="1" s="1"/>
  <c r="D14" i="1"/>
  <c r="E14" i="1" s="1"/>
  <c r="F14" i="1" s="1"/>
  <c r="G14" i="1" s="1"/>
  <c r="D13" i="1"/>
  <c r="E13" i="1" s="1"/>
  <c r="F13" i="1" s="1"/>
  <c r="G13" i="1" s="1"/>
  <c r="D12" i="1"/>
  <c r="E12" i="1" s="1"/>
  <c r="F12" i="1" s="1"/>
  <c r="G12" i="1" s="1"/>
  <c r="C30" i="1"/>
  <c r="C29" i="1"/>
  <c r="C28" i="1"/>
  <c r="C27" i="1"/>
  <c r="C26" i="1"/>
  <c r="C25" i="1"/>
  <c r="C24" i="1"/>
  <c r="C23" i="1"/>
  <c r="C22" i="1"/>
  <c r="C12" i="1"/>
  <c r="C13" i="1"/>
  <c r="C14" i="1"/>
  <c r="C15" i="1"/>
  <c r="C16" i="1"/>
  <c r="C17" i="1"/>
  <c r="C18" i="1"/>
  <c r="C19" i="1"/>
  <c r="B22" i="1"/>
  <c r="B13" i="1"/>
  <c r="B12" i="1"/>
  <c r="B11" i="1"/>
  <c r="B21" i="1" l="1"/>
  <c r="C11" i="1"/>
  <c r="B10" i="1"/>
  <c r="C21" i="1" l="1"/>
  <c r="C10" i="1"/>
  <c r="D11" i="1"/>
  <c r="E11" i="1" s="1"/>
  <c r="F11" i="1" s="1"/>
  <c r="B32" i="1"/>
  <c r="D21" i="1" l="1"/>
  <c r="E10" i="1"/>
  <c r="C32" i="1"/>
  <c r="D10" i="1"/>
  <c r="D32" i="1" s="1"/>
  <c r="G21" i="1"/>
  <c r="F21" i="1"/>
  <c r="E21" i="1"/>
  <c r="E32" i="1" s="1"/>
  <c r="F10" i="1"/>
  <c r="G11" i="1"/>
  <c r="G10" i="1" s="1"/>
  <c r="G32" i="1" l="1"/>
  <c r="F32" i="1"/>
</calcChain>
</file>

<file path=xl/sharedStrings.xml><?xml version="1.0" encoding="utf-8"?>
<sst xmlns="http://schemas.openxmlformats.org/spreadsheetml/2006/main" count="29" uniqueCount="21">
  <si>
    <t>Formatos 7</t>
  </si>
  <si>
    <t>Proyecciones y Resultados de Ingresos y Egresos - LDF</t>
  </si>
  <si>
    <t>Formato 7 b)  Proyecciones de Egresos -LDF</t>
  </si>
  <si>
    <t>GUANAJUATO, GTO./INSTITUTO DE SALUD PÚBLICA DEL ESTADO DE GUANAJUATO</t>
  </si>
  <si>
    <t>(PESOS)</t>
  </si>
  <si>
    <t>(CIFRAS NOMINALES)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</si>
  <si>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</si>
  <si>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</si>
  <si>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</si>
  <si>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</si>
  <si>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</si>
  <si>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</si>
  <si>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</si>
  <si>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</si>
  <si>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</si>
  <si>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</si>
  <si>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</si>
  <si>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</si>
  <si>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</si>
  <si>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Egresos Proyectados (3 = 1 + 2)</t>
    </r>
  </si>
  <si>
    <t>Proyecciones de Egresos - LDF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</si>
</sst>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9" xfId="0" applyFont="1" applyBorder="1" applyAlignment="1">
      <alignment horizontal="left" vertical="center" wrapText="1" indent="1"/>
    </xf>
    <xf numFmtId="4" fontId="5" fillId="0" borderId="6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 indent="3"/>
    </xf>
    <xf numFmtId="4" fontId="7" fillId="0" borderId="6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9" fillId="0" borderId="0" xfId="0" applyFont="1"/>
    <xf numFmtId="43" fontId="9" fillId="0" borderId="0" xfId="1" applyFont="1"/>
    <xf numFmtId="43" fontId="0" fillId="0" borderId="0" xfId="0" applyNumberFormat="1"/>
    <xf numFmtId="43" fontId="7" fillId="0" borderId="6" xfId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18/Informes%20trimestrales%20ASEG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Normal="100" workbookViewId="0">
      <selection activeCell="A3" sqref="A3:G3"/>
    </sheetView>
  </sheetViews>
  <sheetFormatPr baseColWidth="10" defaultRowHeight="15" x14ac:dyDescent="0.25"/>
  <cols>
    <col min="1" max="1" width="33.5703125" customWidth="1"/>
    <col min="2" max="7" width="13.85546875" bestFit="1" customWidth="1"/>
  </cols>
  <sheetData>
    <row r="1" spans="1:7" x14ac:dyDescent="0.25">
      <c r="A1" s="16" t="s">
        <v>0</v>
      </c>
      <c r="B1" s="16"/>
      <c r="C1" s="16"/>
      <c r="D1" s="16"/>
      <c r="E1" s="16"/>
      <c r="F1" s="16"/>
      <c r="G1" s="16"/>
    </row>
    <row r="2" spans="1:7" x14ac:dyDescent="0.25">
      <c r="A2" s="16" t="s">
        <v>1</v>
      </c>
      <c r="B2" s="16"/>
      <c r="C2" s="16"/>
      <c r="D2" s="16"/>
      <c r="E2" s="16"/>
      <c r="F2" s="16"/>
      <c r="G2" s="16"/>
    </row>
    <row r="3" spans="1:7" ht="15.75" thickBot="1" x14ac:dyDescent="0.3">
      <c r="A3" s="17" t="s">
        <v>2</v>
      </c>
      <c r="B3" s="17"/>
      <c r="C3" s="17"/>
      <c r="D3" s="17"/>
      <c r="E3" s="17"/>
      <c r="F3" s="17"/>
      <c r="G3" s="17"/>
    </row>
    <row r="4" spans="1:7" x14ac:dyDescent="0.25">
      <c r="A4" s="18" t="s">
        <v>3</v>
      </c>
      <c r="B4" s="19"/>
      <c r="C4" s="19"/>
      <c r="D4" s="19"/>
      <c r="E4" s="19"/>
      <c r="F4" s="19"/>
      <c r="G4" s="20"/>
    </row>
    <row r="5" spans="1:7" x14ac:dyDescent="0.25">
      <c r="A5" s="13" t="s">
        <v>20</v>
      </c>
      <c r="B5" s="14"/>
      <c r="C5" s="14"/>
      <c r="D5" s="14"/>
      <c r="E5" s="14"/>
      <c r="F5" s="14"/>
      <c r="G5" s="15"/>
    </row>
    <row r="6" spans="1:7" x14ac:dyDescent="0.25">
      <c r="A6" s="13" t="s">
        <v>4</v>
      </c>
      <c r="B6" s="14"/>
      <c r="C6" s="14"/>
      <c r="D6" s="14"/>
      <c r="E6" s="14"/>
      <c r="F6" s="14"/>
      <c r="G6" s="15"/>
    </row>
    <row r="7" spans="1:7" ht="15.75" thickBot="1" x14ac:dyDescent="0.3">
      <c r="A7" s="13" t="s">
        <v>5</v>
      </c>
      <c r="B7" s="14"/>
      <c r="C7" s="14"/>
      <c r="D7" s="14"/>
      <c r="E7" s="14"/>
      <c r="F7" s="14"/>
      <c r="G7" s="15"/>
    </row>
    <row r="8" spans="1:7" x14ac:dyDescent="0.25">
      <c r="A8" s="21" t="s">
        <v>6</v>
      </c>
      <c r="B8" s="23">
        <v>2019</v>
      </c>
      <c r="C8" s="23">
        <v>2020</v>
      </c>
      <c r="D8" s="23">
        <v>2021</v>
      </c>
      <c r="E8" s="23">
        <v>2022</v>
      </c>
      <c r="F8" s="23">
        <v>2023</v>
      </c>
      <c r="G8" s="25">
        <v>2024</v>
      </c>
    </row>
    <row r="9" spans="1:7" ht="27.75" customHeight="1" thickBot="1" x14ac:dyDescent="0.3">
      <c r="A9" s="22"/>
      <c r="B9" s="24"/>
      <c r="C9" s="24"/>
      <c r="D9" s="24"/>
      <c r="E9" s="24"/>
      <c r="F9" s="24"/>
      <c r="G9" s="26"/>
    </row>
    <row r="10" spans="1:7" ht="22.5" x14ac:dyDescent="0.25">
      <c r="A10" s="1" t="s">
        <v>7</v>
      </c>
      <c r="B10" s="2">
        <f>SUM(B11:B19)</f>
        <v>4990715600.1899996</v>
      </c>
      <c r="C10" s="2">
        <f t="shared" ref="C10:G10" si="0">SUM(C11:C19)</f>
        <v>5190344224.1976004</v>
      </c>
      <c r="D10" s="2">
        <f t="shared" si="0"/>
        <v>5397957993.1655045</v>
      </c>
      <c r="E10" s="2">
        <f t="shared" si="0"/>
        <v>5613876312.8921251</v>
      </c>
      <c r="F10" s="2">
        <f t="shared" si="0"/>
        <v>5838431365.4078093</v>
      </c>
      <c r="G10" s="2">
        <f t="shared" si="0"/>
        <v>6071968620.0241222</v>
      </c>
    </row>
    <row r="11" spans="1:7" x14ac:dyDescent="0.25">
      <c r="A11" s="3" t="s">
        <v>8</v>
      </c>
      <c r="B11" s="12">
        <f>2617129986.9+296273788</f>
        <v>2913403774.9000001</v>
      </c>
      <c r="C11" s="12">
        <f>+B11*1.04</f>
        <v>3029939925.8960004</v>
      </c>
      <c r="D11" s="12">
        <f t="shared" ref="D11:G11" si="1">+C11*1.04</f>
        <v>3151137522.9318404</v>
      </c>
      <c r="E11" s="12">
        <f t="shared" si="1"/>
        <v>3277183023.8491139</v>
      </c>
      <c r="F11" s="12">
        <f t="shared" si="1"/>
        <v>3408270344.8030787</v>
      </c>
      <c r="G11" s="12">
        <f t="shared" si="1"/>
        <v>3544601158.595202</v>
      </c>
    </row>
    <row r="12" spans="1:7" x14ac:dyDescent="0.25">
      <c r="A12" s="3" t="s">
        <v>9</v>
      </c>
      <c r="B12" s="12">
        <f>843203965.8+3182508</f>
        <v>846386473.79999995</v>
      </c>
      <c r="C12" s="12">
        <f t="shared" ref="C12:C19" si="2">+B12*1.04</f>
        <v>880241932.75199997</v>
      </c>
      <c r="D12" s="12">
        <f t="shared" ref="D12:D19" si="3">+C12*1.04</f>
        <v>915451610.06208003</v>
      </c>
      <c r="E12" s="12">
        <f t="shared" ref="E12:E19" si="4">+D12*1.04</f>
        <v>952069674.46456325</v>
      </c>
      <c r="F12" s="12">
        <f t="shared" ref="F12:F19" si="5">+E12*1.04</f>
        <v>990152461.44314587</v>
      </c>
      <c r="G12" s="12">
        <f t="shared" ref="G12:G19" si="6">+F12*1.04</f>
        <v>1029758559.9008718</v>
      </c>
    </row>
    <row r="13" spans="1:7" x14ac:dyDescent="0.25">
      <c r="A13" s="3" t="s">
        <v>10</v>
      </c>
      <c r="B13" s="12">
        <f>1028849481.49+181991870</f>
        <v>1210841351.49</v>
      </c>
      <c r="C13" s="12">
        <f t="shared" si="2"/>
        <v>1259275005.5496001</v>
      </c>
      <c r="D13" s="12">
        <f t="shared" si="3"/>
        <v>1309646005.7715843</v>
      </c>
      <c r="E13" s="12">
        <f t="shared" si="4"/>
        <v>1362031846.0024476</v>
      </c>
      <c r="F13" s="12">
        <f t="shared" si="5"/>
        <v>1416513119.8425455</v>
      </c>
      <c r="G13" s="12">
        <f t="shared" si="6"/>
        <v>1473173644.6362474</v>
      </c>
    </row>
    <row r="14" spans="1:7" ht="22.5" x14ac:dyDescent="0.25">
      <c r="A14" s="3" t="s">
        <v>11</v>
      </c>
      <c r="B14" s="12">
        <v>500000</v>
      </c>
      <c r="C14" s="12">
        <f t="shared" si="2"/>
        <v>520000</v>
      </c>
      <c r="D14" s="12">
        <f t="shared" si="3"/>
        <v>540800</v>
      </c>
      <c r="E14" s="12">
        <f t="shared" si="4"/>
        <v>562432</v>
      </c>
      <c r="F14" s="12">
        <f t="shared" si="5"/>
        <v>584929.28000000003</v>
      </c>
      <c r="G14" s="12">
        <f t="shared" si="6"/>
        <v>608326.45120000001</v>
      </c>
    </row>
    <row r="15" spans="1:7" ht="22.5" x14ac:dyDescent="0.25">
      <c r="A15" s="3" t="s">
        <v>12</v>
      </c>
      <c r="B15" s="12">
        <v>19584000</v>
      </c>
      <c r="C15" s="12">
        <f t="shared" si="2"/>
        <v>20367360</v>
      </c>
      <c r="D15" s="12">
        <f t="shared" si="3"/>
        <v>21182054.400000002</v>
      </c>
      <c r="E15" s="12">
        <f t="shared" si="4"/>
        <v>22029336.576000001</v>
      </c>
      <c r="F15" s="12">
        <f t="shared" si="5"/>
        <v>22910510.039040003</v>
      </c>
      <c r="G15" s="12">
        <f t="shared" si="6"/>
        <v>23826930.440601602</v>
      </c>
    </row>
    <row r="16" spans="1:7" x14ac:dyDescent="0.25">
      <c r="A16" s="3" t="s">
        <v>13</v>
      </c>
      <c r="B16" s="12">
        <v>0</v>
      </c>
      <c r="C16" s="12">
        <f t="shared" si="2"/>
        <v>0</v>
      </c>
      <c r="D16" s="12">
        <f t="shared" si="3"/>
        <v>0</v>
      </c>
      <c r="E16" s="12">
        <f t="shared" si="4"/>
        <v>0</v>
      </c>
      <c r="F16" s="12">
        <f t="shared" si="5"/>
        <v>0</v>
      </c>
      <c r="G16" s="12">
        <f t="shared" si="6"/>
        <v>0</v>
      </c>
    </row>
    <row r="17" spans="1:7" ht="22.5" x14ac:dyDescent="0.25">
      <c r="A17" s="3" t="s">
        <v>14</v>
      </c>
      <c r="B17" s="12">
        <v>0</v>
      </c>
      <c r="C17" s="12">
        <f t="shared" si="2"/>
        <v>0</v>
      </c>
      <c r="D17" s="12">
        <f t="shared" si="3"/>
        <v>0</v>
      </c>
      <c r="E17" s="12">
        <f t="shared" si="4"/>
        <v>0</v>
      </c>
      <c r="F17" s="12">
        <f t="shared" si="5"/>
        <v>0</v>
      </c>
      <c r="G17" s="12">
        <f t="shared" si="6"/>
        <v>0</v>
      </c>
    </row>
    <row r="18" spans="1:7" x14ac:dyDescent="0.25">
      <c r="A18" s="3" t="s">
        <v>15</v>
      </c>
      <c r="B18" s="12">
        <v>0</v>
      </c>
      <c r="C18" s="12">
        <f t="shared" si="2"/>
        <v>0</v>
      </c>
      <c r="D18" s="12">
        <f t="shared" si="3"/>
        <v>0</v>
      </c>
      <c r="E18" s="12">
        <f t="shared" si="4"/>
        <v>0</v>
      </c>
      <c r="F18" s="12">
        <f t="shared" si="5"/>
        <v>0</v>
      </c>
      <c r="G18" s="12">
        <f t="shared" si="6"/>
        <v>0</v>
      </c>
    </row>
    <row r="19" spans="1:7" x14ac:dyDescent="0.25">
      <c r="A19" s="3" t="s">
        <v>16</v>
      </c>
      <c r="B19" s="12">
        <v>0</v>
      </c>
      <c r="C19" s="12">
        <f t="shared" si="2"/>
        <v>0</v>
      </c>
      <c r="D19" s="12">
        <f t="shared" si="3"/>
        <v>0</v>
      </c>
      <c r="E19" s="12">
        <f t="shared" si="4"/>
        <v>0</v>
      </c>
      <c r="F19" s="12">
        <f t="shared" si="5"/>
        <v>0</v>
      </c>
      <c r="G19" s="12">
        <f t="shared" si="6"/>
        <v>0</v>
      </c>
    </row>
    <row r="20" spans="1:7" x14ac:dyDescent="0.25">
      <c r="A20" s="5"/>
      <c r="B20" s="12"/>
      <c r="C20" s="12"/>
      <c r="D20" s="12"/>
      <c r="E20" s="12"/>
      <c r="F20" s="12"/>
      <c r="G20" s="12"/>
    </row>
    <row r="21" spans="1:7" ht="22.5" x14ac:dyDescent="0.25">
      <c r="A21" s="1" t="s">
        <v>17</v>
      </c>
      <c r="B21" s="2">
        <f>SUM(B22:B30)</f>
        <v>3469866971</v>
      </c>
      <c r="C21" s="2">
        <f t="shared" ref="C21:G21" si="7">SUM(C22:C30)</f>
        <v>3608661649.8400002</v>
      </c>
      <c r="D21" s="2">
        <f t="shared" si="7"/>
        <v>3753008115.8336</v>
      </c>
      <c r="E21" s="2">
        <f t="shared" si="7"/>
        <v>3903128440.4669437</v>
      </c>
      <c r="F21" s="2">
        <f t="shared" si="7"/>
        <v>4059253578.0856218</v>
      </c>
      <c r="G21" s="2">
        <f t="shared" si="7"/>
        <v>4221623721.2090473</v>
      </c>
    </row>
    <row r="22" spans="1:7" x14ac:dyDescent="0.25">
      <c r="A22" s="3" t="s">
        <v>8</v>
      </c>
      <c r="B22" s="12">
        <f>2802070256+93530222</f>
        <v>2895600478</v>
      </c>
      <c r="C22" s="12">
        <f t="shared" ref="C22:C30" si="8">+B22*1.04</f>
        <v>3011424497.1199999</v>
      </c>
      <c r="D22" s="12">
        <f t="shared" ref="D22:D30" si="9">+C22*1.04</f>
        <v>3131881477.0047998</v>
      </c>
      <c r="E22" s="12">
        <f t="shared" ref="E22:E30" si="10">+D22*1.04</f>
        <v>3257156736.0849919</v>
      </c>
      <c r="F22" s="12">
        <f t="shared" ref="F22:F30" si="11">+E22*1.04</f>
        <v>3387443005.5283918</v>
      </c>
      <c r="G22" s="12">
        <f t="shared" ref="G22:G30" si="12">+F22*1.04</f>
        <v>3522940725.7495275</v>
      </c>
    </row>
    <row r="23" spans="1:7" x14ac:dyDescent="0.25">
      <c r="A23" s="3" t="s">
        <v>9</v>
      </c>
      <c r="B23" s="12">
        <v>169758098</v>
      </c>
      <c r="C23" s="12">
        <f t="shared" si="8"/>
        <v>176548421.92000002</v>
      </c>
      <c r="D23" s="12">
        <f t="shared" si="9"/>
        <v>183610358.79680002</v>
      </c>
      <c r="E23" s="12">
        <f t="shared" si="10"/>
        <v>190954773.14867201</v>
      </c>
      <c r="F23" s="12">
        <f t="shared" si="11"/>
        <v>198592964.07461891</v>
      </c>
      <c r="G23" s="12">
        <f t="shared" si="12"/>
        <v>206536682.63760367</v>
      </c>
    </row>
    <row r="24" spans="1:7" x14ac:dyDescent="0.25">
      <c r="A24" s="3" t="s">
        <v>10</v>
      </c>
      <c r="B24" s="12">
        <v>367800743</v>
      </c>
      <c r="C24" s="12">
        <f t="shared" si="8"/>
        <v>382512772.72000003</v>
      </c>
      <c r="D24" s="12">
        <f t="shared" si="9"/>
        <v>397813283.62880003</v>
      </c>
      <c r="E24" s="12">
        <f t="shared" si="10"/>
        <v>413725814.97395205</v>
      </c>
      <c r="F24" s="12">
        <f t="shared" si="11"/>
        <v>430274847.57291013</v>
      </c>
      <c r="G24" s="12">
        <f t="shared" si="12"/>
        <v>447485841.47582656</v>
      </c>
    </row>
    <row r="25" spans="1:7" ht="22.5" x14ac:dyDescent="0.25">
      <c r="A25" s="3" t="s">
        <v>11</v>
      </c>
      <c r="B25" s="12">
        <v>6960797</v>
      </c>
      <c r="C25" s="12">
        <f t="shared" si="8"/>
        <v>7239228.8799999999</v>
      </c>
      <c r="D25" s="12">
        <f t="shared" si="9"/>
        <v>7528798.0351999998</v>
      </c>
      <c r="E25" s="12">
        <f t="shared" si="10"/>
        <v>7829949.9566080002</v>
      </c>
      <c r="F25" s="12">
        <f t="shared" si="11"/>
        <v>8143147.9548723204</v>
      </c>
      <c r="G25" s="12">
        <f t="shared" si="12"/>
        <v>8468873.8730672132</v>
      </c>
    </row>
    <row r="26" spans="1:7" ht="22.5" x14ac:dyDescent="0.25">
      <c r="A26" s="3" t="s">
        <v>12</v>
      </c>
      <c r="B26" s="12">
        <v>29746855</v>
      </c>
      <c r="C26" s="12">
        <f t="shared" si="8"/>
        <v>30936729.199999999</v>
      </c>
      <c r="D26" s="12">
        <f t="shared" si="9"/>
        <v>32174198.368000001</v>
      </c>
      <c r="E26" s="12">
        <f t="shared" si="10"/>
        <v>33461166.302720003</v>
      </c>
      <c r="F26" s="12">
        <f t="shared" si="11"/>
        <v>34799612.954828806</v>
      </c>
      <c r="G26" s="12">
        <f t="shared" si="12"/>
        <v>36191597.473021962</v>
      </c>
    </row>
    <row r="27" spans="1:7" x14ac:dyDescent="0.25">
      <c r="A27" s="3" t="s">
        <v>13</v>
      </c>
      <c r="B27" s="12">
        <v>0</v>
      </c>
      <c r="C27" s="12">
        <f t="shared" si="8"/>
        <v>0</v>
      </c>
      <c r="D27" s="12">
        <f t="shared" si="9"/>
        <v>0</v>
      </c>
      <c r="E27" s="12">
        <f t="shared" si="10"/>
        <v>0</v>
      </c>
      <c r="F27" s="12">
        <f t="shared" si="11"/>
        <v>0</v>
      </c>
      <c r="G27" s="12">
        <f t="shared" si="12"/>
        <v>0</v>
      </c>
    </row>
    <row r="28" spans="1:7" ht="22.5" x14ac:dyDescent="0.25">
      <c r="A28" s="3" t="s">
        <v>14</v>
      </c>
      <c r="B28" s="12">
        <v>0</v>
      </c>
      <c r="C28" s="12">
        <f t="shared" si="8"/>
        <v>0</v>
      </c>
      <c r="D28" s="12">
        <f t="shared" si="9"/>
        <v>0</v>
      </c>
      <c r="E28" s="12">
        <f t="shared" si="10"/>
        <v>0</v>
      </c>
      <c r="F28" s="12">
        <f t="shared" si="11"/>
        <v>0</v>
      </c>
      <c r="G28" s="12">
        <f t="shared" si="12"/>
        <v>0</v>
      </c>
    </row>
    <row r="29" spans="1:7" x14ac:dyDescent="0.25">
      <c r="A29" s="3" t="s">
        <v>18</v>
      </c>
      <c r="B29" s="12">
        <v>0</v>
      </c>
      <c r="C29" s="12">
        <f t="shared" si="8"/>
        <v>0</v>
      </c>
      <c r="D29" s="12">
        <f t="shared" si="9"/>
        <v>0</v>
      </c>
      <c r="E29" s="12">
        <f t="shared" si="10"/>
        <v>0</v>
      </c>
      <c r="F29" s="12">
        <f t="shared" si="11"/>
        <v>0</v>
      </c>
      <c r="G29" s="12">
        <f t="shared" si="12"/>
        <v>0</v>
      </c>
    </row>
    <row r="30" spans="1:7" x14ac:dyDescent="0.25">
      <c r="A30" s="3" t="s">
        <v>16</v>
      </c>
      <c r="B30" s="12">
        <v>0</v>
      </c>
      <c r="C30" s="12">
        <f t="shared" si="8"/>
        <v>0</v>
      </c>
      <c r="D30" s="12">
        <f t="shared" si="9"/>
        <v>0</v>
      </c>
      <c r="E30" s="12">
        <f t="shared" si="10"/>
        <v>0</v>
      </c>
      <c r="F30" s="12">
        <f t="shared" si="11"/>
        <v>0</v>
      </c>
      <c r="G30" s="12">
        <f t="shared" si="12"/>
        <v>0</v>
      </c>
    </row>
    <row r="31" spans="1:7" x14ac:dyDescent="0.25">
      <c r="A31" s="5"/>
      <c r="B31" s="4"/>
      <c r="C31" s="4"/>
      <c r="D31" s="4"/>
      <c r="E31" s="4"/>
      <c r="F31" s="4"/>
      <c r="G31" s="4"/>
    </row>
    <row r="32" spans="1:7" ht="22.5" x14ac:dyDescent="0.25">
      <c r="A32" s="1" t="s">
        <v>19</v>
      </c>
      <c r="B32" s="2">
        <f>+B10+B21</f>
        <v>8460582571.1899996</v>
      </c>
      <c r="C32" s="2">
        <f t="shared" ref="C32:G32" si="13">+C10+C21</f>
        <v>8799005874.0376015</v>
      </c>
      <c r="D32" s="2">
        <f t="shared" si="13"/>
        <v>9150966108.9991035</v>
      </c>
      <c r="E32" s="2">
        <f t="shared" si="13"/>
        <v>9517004753.3590698</v>
      </c>
      <c r="F32" s="2">
        <f t="shared" si="13"/>
        <v>9897684943.4934311</v>
      </c>
      <c r="G32" s="2">
        <f t="shared" si="13"/>
        <v>10293592341.23317</v>
      </c>
    </row>
    <row r="33" spans="1:7" ht="15.75" thickBot="1" x14ac:dyDescent="0.3">
      <c r="A33" s="6"/>
      <c r="B33" s="7"/>
      <c r="C33" s="7"/>
      <c r="D33" s="7"/>
      <c r="E33" s="7"/>
      <c r="F33" s="7"/>
      <c r="G33" s="7"/>
    </row>
    <row r="34" spans="1:7" x14ac:dyDescent="0.25">
      <c r="A34" s="8"/>
      <c r="B34" s="9"/>
      <c r="C34" s="9"/>
      <c r="D34" s="9"/>
      <c r="E34" s="9"/>
      <c r="F34" s="9"/>
      <c r="G34" s="9"/>
    </row>
    <row r="35" spans="1:7" x14ac:dyDescent="0.25">
      <c r="B35" s="10"/>
      <c r="C35" s="10"/>
      <c r="D35" s="10"/>
      <c r="E35" s="10"/>
      <c r="F35" s="10"/>
      <c r="G35" s="10"/>
    </row>
    <row r="36" spans="1:7" x14ac:dyDescent="0.25">
      <c r="B36" s="11"/>
      <c r="C36" s="11"/>
      <c r="D36" s="11"/>
      <c r="E36" s="11"/>
      <c r="F36" s="11"/>
      <c r="G36" s="11"/>
    </row>
  </sheetData>
  <mergeCells count="14">
    <mergeCell ref="A6:G6"/>
    <mergeCell ref="B8:B9"/>
    <mergeCell ref="A1:G1"/>
    <mergeCell ref="A2:G2"/>
    <mergeCell ref="A3:G3"/>
    <mergeCell ref="A4:G4"/>
    <mergeCell ref="A5:G5"/>
    <mergeCell ref="A7:G7"/>
    <mergeCell ref="A8:A9"/>
    <mergeCell ref="C8:C9"/>
    <mergeCell ref="D8:D9"/>
    <mergeCell ref="E8:E9"/>
    <mergeCell ref="F8:F9"/>
    <mergeCell ref="G8:G9"/>
  </mergeCells>
  <dataValidations count="1">
    <dataValidation allowBlank="1" showInputMessage="1" showErrorMessage="1" prompt="Año 1 (d)" sqref="B8:G9"/>
  </dataValidation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2018-04-19T21:13:36Z</dcterms:created>
  <dcterms:modified xsi:type="dcterms:W3CDTF">2019-03-15T22:22:41Z</dcterms:modified>
</cp:coreProperties>
</file>