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50" windowWidth="23700" windowHeight="10090"/>
  </bookViews>
  <sheets>
    <sheet name="Formato 7 b)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_xlnm.Print_Area" localSheetId="0">'Formato 7 b)'!$A$1:$G$33</definedName>
  </definedNames>
  <calcPr calcId="145621"/>
</workbook>
</file>

<file path=xl/calcChain.xml><?xml version="1.0" encoding="utf-8"?>
<calcChain xmlns="http://schemas.openxmlformats.org/spreadsheetml/2006/main">
  <c r="C30" i="1" l="1"/>
  <c r="D30" i="1" s="1"/>
  <c r="E30" i="1" s="1"/>
  <c r="F30" i="1" s="1"/>
  <c r="G30" i="1" s="1"/>
  <c r="D29" i="1"/>
  <c r="E29" i="1" s="1"/>
  <c r="F29" i="1" s="1"/>
  <c r="G29" i="1" s="1"/>
  <c r="C29" i="1"/>
  <c r="C19" i="1"/>
  <c r="D19" i="1" s="1"/>
  <c r="E19" i="1" s="1"/>
  <c r="F19" i="1" s="1"/>
  <c r="G19" i="1" s="1"/>
  <c r="C18" i="1"/>
  <c r="D18" i="1" s="1"/>
  <c r="E18" i="1" s="1"/>
  <c r="F18" i="1" s="1"/>
  <c r="G18" i="1" s="1"/>
  <c r="D17" i="1"/>
  <c r="E17" i="1" s="1"/>
  <c r="F17" i="1" s="1"/>
  <c r="G17" i="1" s="1"/>
  <c r="C17" i="1"/>
  <c r="C28" i="1" l="1"/>
  <c r="D28" i="1" s="1"/>
  <c r="E28" i="1" s="1"/>
  <c r="F28" i="1" s="1"/>
  <c r="G28" i="1" s="1"/>
  <c r="D27" i="1"/>
  <c r="E27" i="1" s="1"/>
  <c r="F27" i="1" s="1"/>
  <c r="G27" i="1" s="1"/>
  <c r="C27" i="1"/>
  <c r="D26" i="1"/>
  <c r="E26" i="1" s="1"/>
  <c r="F26" i="1" s="1"/>
  <c r="G26" i="1" s="1"/>
  <c r="C26" i="1"/>
  <c r="C25" i="1"/>
  <c r="D25" i="1" s="1"/>
  <c r="D24" i="1"/>
  <c r="E24" i="1" s="1"/>
  <c r="C24" i="1"/>
  <c r="E23" i="1"/>
  <c r="F23" i="1" s="1"/>
  <c r="D23" i="1"/>
  <c r="C23" i="1"/>
  <c r="F22" i="1"/>
  <c r="G22" i="1" s="1"/>
  <c r="E22" i="1"/>
  <c r="D22" i="1"/>
  <c r="C22" i="1"/>
  <c r="C21" i="1"/>
  <c r="B21" i="1"/>
  <c r="D16" i="1"/>
  <c r="E16" i="1" s="1"/>
  <c r="F16" i="1" s="1"/>
  <c r="G16" i="1" s="1"/>
  <c r="C16" i="1"/>
  <c r="E15" i="1"/>
  <c r="F15" i="1" s="1"/>
  <c r="G15" i="1" s="1"/>
  <c r="D15" i="1"/>
  <c r="C15" i="1"/>
  <c r="C13" i="1"/>
  <c r="D13" i="1" s="1"/>
  <c r="E13" i="1" s="1"/>
  <c r="F13" i="1" s="1"/>
  <c r="G13" i="1" s="1"/>
  <c r="C12" i="1"/>
  <c r="D12" i="1" s="1"/>
  <c r="E12" i="1" s="1"/>
  <c r="F12" i="1" s="1"/>
  <c r="G12" i="1" s="1"/>
  <c r="D11" i="1"/>
  <c r="E11" i="1" s="1"/>
  <c r="C11" i="1"/>
  <c r="C10" i="1" s="1"/>
  <c r="C32" i="1" s="1"/>
  <c r="B10" i="1"/>
  <c r="G8" i="1"/>
  <c r="F8" i="1"/>
  <c r="E8" i="1"/>
  <c r="D8" i="1"/>
  <c r="C8" i="1"/>
  <c r="B8" i="1"/>
  <c r="B32" i="1" l="1"/>
  <c r="F24" i="1"/>
  <c r="G24" i="1" s="1"/>
  <c r="D21" i="1"/>
  <c r="E25" i="1"/>
  <c r="F25" i="1" s="1"/>
  <c r="G25" i="1" s="1"/>
  <c r="F11" i="1"/>
  <c r="E10" i="1"/>
  <c r="G23" i="1"/>
  <c r="G21" i="1" s="1"/>
  <c r="D10" i="1"/>
  <c r="D32" i="1" l="1"/>
  <c r="F21" i="1"/>
  <c r="E32" i="1"/>
  <c r="E21" i="1"/>
  <c r="F10" i="1"/>
  <c r="G11" i="1"/>
  <c r="G10" i="1" s="1"/>
  <c r="G32" i="1" s="1"/>
  <c r="F32" i="1" l="1"/>
</calcChain>
</file>

<file path=xl/sharedStrings.xml><?xml version="1.0" encoding="utf-8"?>
<sst xmlns="http://schemas.openxmlformats.org/spreadsheetml/2006/main" count="29" uniqueCount="21">
  <si>
    <t>Formatos 7</t>
  </si>
  <si>
    <t>Proyecciones y Resultados de Ingresos y Egresos - LDF</t>
  </si>
  <si>
    <t>Formato 7 b)  Proyecciones de Egresos -LDF</t>
  </si>
  <si>
    <t>GUANAJUATO, GTO./INSTITUTO DE SALUD PÚBLICA DEL ESTADO DE GUANAJUATO</t>
  </si>
  <si>
    <t>(PESOS)</t>
  </si>
  <si>
    <t>(CIFRAS NOMINALES)</t>
  </si>
  <si>
    <t>Concepto (b)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</si>
  <si>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</si>
  <si>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</si>
  <si>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</si>
  <si>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</si>
  <si>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</si>
  <si>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</si>
  <si>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</si>
  <si>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</si>
  <si>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</si>
  <si>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</si>
  <si>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</si>
  <si>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</si>
  <si>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Egresos Proyectados (3 = 1 + 2)</t>
    </r>
  </si>
  <si>
    <t>Proyecciones de Egresos - LDF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</si>
</sst>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14" xfId="0" applyFont="1" applyBorder="1" applyAlignment="1">
      <alignment horizontal="left" vertical="center" wrapText="1" indent="1"/>
    </xf>
    <xf numFmtId="4" fontId="5" fillId="0" borderId="6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left" vertical="center" wrapText="1" indent="3"/>
    </xf>
    <xf numFmtId="4" fontId="7" fillId="0" borderId="6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9" fillId="0" borderId="0" xfId="0" applyFont="1"/>
    <xf numFmtId="43" fontId="9" fillId="0" borderId="0" xfId="1" applyFont="1"/>
    <xf numFmtId="43" fontId="0" fillId="0" borderId="0" xfId="0" applyNumberFormat="1"/>
    <xf numFmtId="43" fontId="7" fillId="0" borderId="6" xfId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18/Informes%20trimestrales%20ASEG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4" zoomScale="145" zoomScaleNormal="145" workbookViewId="0">
      <selection activeCell="A6" sqref="A6:G6"/>
    </sheetView>
  </sheetViews>
  <sheetFormatPr baseColWidth="10" defaultRowHeight="14.5" x14ac:dyDescent="0.35"/>
  <cols>
    <col min="1" max="1" width="33.54296875" customWidth="1"/>
    <col min="2" max="2" width="14.1796875" customWidth="1"/>
    <col min="3" max="6" width="13.453125" customWidth="1"/>
    <col min="7" max="7" width="18" customWidth="1"/>
  </cols>
  <sheetData>
    <row r="1" spans="1:7" x14ac:dyDescent="0.35">
      <c r="A1" s="18" t="s">
        <v>0</v>
      </c>
      <c r="B1" s="18"/>
      <c r="C1" s="18"/>
      <c r="D1" s="18"/>
      <c r="E1" s="18"/>
      <c r="F1" s="18"/>
      <c r="G1" s="18"/>
    </row>
    <row r="2" spans="1:7" x14ac:dyDescent="0.35">
      <c r="A2" s="18" t="s">
        <v>1</v>
      </c>
      <c r="B2" s="18"/>
      <c r="C2" s="18"/>
      <c r="D2" s="18"/>
      <c r="E2" s="18"/>
      <c r="F2" s="18"/>
      <c r="G2" s="18"/>
    </row>
    <row r="3" spans="1:7" ht="15" thickBot="1" x14ac:dyDescent="0.4">
      <c r="A3" s="19" t="s">
        <v>2</v>
      </c>
      <c r="B3" s="19"/>
      <c r="C3" s="19"/>
      <c r="D3" s="19"/>
      <c r="E3" s="19"/>
      <c r="F3" s="19"/>
      <c r="G3" s="19"/>
    </row>
    <row r="4" spans="1:7" x14ac:dyDescent="0.35">
      <c r="A4" s="20" t="s">
        <v>3</v>
      </c>
      <c r="B4" s="21"/>
      <c r="C4" s="21"/>
      <c r="D4" s="21"/>
      <c r="E4" s="21"/>
      <c r="F4" s="21"/>
      <c r="G4" s="22"/>
    </row>
    <row r="5" spans="1:7" x14ac:dyDescent="0.35">
      <c r="A5" s="13" t="s">
        <v>20</v>
      </c>
      <c r="B5" s="14"/>
      <c r="C5" s="14"/>
      <c r="D5" s="14"/>
      <c r="E5" s="14"/>
      <c r="F5" s="14"/>
      <c r="G5" s="15"/>
    </row>
    <row r="6" spans="1:7" x14ac:dyDescent="0.35">
      <c r="A6" s="13" t="s">
        <v>4</v>
      </c>
      <c r="B6" s="14"/>
      <c r="C6" s="14"/>
      <c r="D6" s="14"/>
      <c r="E6" s="14"/>
      <c r="F6" s="14"/>
      <c r="G6" s="15"/>
    </row>
    <row r="7" spans="1:7" ht="15" thickBot="1" x14ac:dyDescent="0.4">
      <c r="A7" s="13" t="s">
        <v>5</v>
      </c>
      <c r="B7" s="14"/>
      <c r="C7" s="14"/>
      <c r="D7" s="14"/>
      <c r="E7" s="14"/>
      <c r="F7" s="14"/>
      <c r="G7" s="15"/>
    </row>
    <row r="8" spans="1:7" x14ac:dyDescent="0.35">
      <c r="A8" s="23" t="s">
        <v>6</v>
      </c>
      <c r="B8" s="16">
        <f>ANIO1P</f>
        <v>2018</v>
      </c>
      <c r="C8" s="25" t="str">
        <f>ANIO2P</f>
        <v>2019 (d)</v>
      </c>
      <c r="D8" s="25" t="str">
        <f>ANIO3P</f>
        <v>2020 (d)</v>
      </c>
      <c r="E8" s="25" t="str">
        <f>ANIO4P</f>
        <v>2021 (d)</v>
      </c>
      <c r="F8" s="25" t="str">
        <f>ANIO5P</f>
        <v>2022 (d)</v>
      </c>
      <c r="G8" s="27" t="str">
        <f>ANIO6P</f>
        <v>2023 (d)</v>
      </c>
    </row>
    <row r="9" spans="1:7" ht="15" thickBot="1" x14ac:dyDescent="0.4">
      <c r="A9" s="24"/>
      <c r="B9" s="17"/>
      <c r="C9" s="26"/>
      <c r="D9" s="26"/>
      <c r="E9" s="26"/>
      <c r="F9" s="26"/>
      <c r="G9" s="28"/>
    </row>
    <row r="10" spans="1:7" ht="21" x14ac:dyDescent="0.35">
      <c r="A10" s="1" t="s">
        <v>7</v>
      </c>
      <c r="B10" s="2">
        <f>SUM(B11:B19)</f>
        <v>4101402107.6700001</v>
      </c>
      <c r="C10" s="2">
        <f t="shared" ref="C10:G10" si="0">SUM(C11:C19)</f>
        <v>4265458191.9768</v>
      </c>
      <c r="D10" s="2">
        <f t="shared" si="0"/>
        <v>4436076519.6558723</v>
      </c>
      <c r="E10" s="2">
        <f t="shared" si="0"/>
        <v>4613519580.4421062</v>
      </c>
      <c r="F10" s="2">
        <f t="shared" si="0"/>
        <v>4798060363.659791</v>
      </c>
      <c r="G10" s="2">
        <f t="shared" si="0"/>
        <v>4989982778.2061825</v>
      </c>
    </row>
    <row r="11" spans="1:7" x14ac:dyDescent="0.35">
      <c r="A11" s="3" t="s">
        <v>8</v>
      </c>
      <c r="B11" s="4">
        <v>1761591870.8</v>
      </c>
      <c r="C11" s="4">
        <f>+B11*1.04</f>
        <v>1832055545.632</v>
      </c>
      <c r="D11" s="4">
        <f t="shared" ref="D11:G11" si="1">+C11*1.04</f>
        <v>1905337767.4572799</v>
      </c>
      <c r="E11" s="4">
        <f t="shared" si="1"/>
        <v>1981551278.1555712</v>
      </c>
      <c r="F11" s="4">
        <f t="shared" si="1"/>
        <v>2060813329.2817941</v>
      </c>
      <c r="G11" s="4">
        <f t="shared" si="1"/>
        <v>2143245862.4530659</v>
      </c>
    </row>
    <row r="12" spans="1:7" x14ac:dyDescent="0.35">
      <c r="A12" s="3" t="s">
        <v>9</v>
      </c>
      <c r="B12" s="4">
        <v>488207233</v>
      </c>
      <c r="C12" s="4">
        <f t="shared" ref="C12:G13" si="2">+B12*1.04</f>
        <v>507735522.31999999</v>
      </c>
      <c r="D12" s="4">
        <f t="shared" si="2"/>
        <v>528044943.21280003</v>
      </c>
      <c r="E12" s="4">
        <f t="shared" si="2"/>
        <v>549166740.94131207</v>
      </c>
      <c r="F12" s="4">
        <f t="shared" si="2"/>
        <v>571133410.57896459</v>
      </c>
      <c r="G12" s="4">
        <f t="shared" si="2"/>
        <v>593978747.00212324</v>
      </c>
    </row>
    <row r="13" spans="1:7" x14ac:dyDescent="0.35">
      <c r="A13" s="3" t="s">
        <v>10</v>
      </c>
      <c r="B13" s="4">
        <v>1251574322.9099998</v>
      </c>
      <c r="C13" s="4">
        <f t="shared" si="2"/>
        <v>1301637295.8263998</v>
      </c>
      <c r="D13" s="4">
        <f t="shared" si="2"/>
        <v>1353702787.6594558</v>
      </c>
      <c r="E13" s="4">
        <f t="shared" si="2"/>
        <v>1407850899.165834</v>
      </c>
      <c r="F13" s="4">
        <f t="shared" si="2"/>
        <v>1464164935.1324673</v>
      </c>
      <c r="G13" s="4">
        <f t="shared" si="2"/>
        <v>1522731532.537766</v>
      </c>
    </row>
    <row r="14" spans="1:7" ht="20.5" x14ac:dyDescent="0.35">
      <c r="A14" s="3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20.5" x14ac:dyDescent="0.35">
      <c r="A15" s="3" t="s">
        <v>12</v>
      </c>
      <c r="B15" s="12">
        <v>136528680.95999998</v>
      </c>
      <c r="C15" s="12">
        <f t="shared" ref="C15:G18" si="3">+B15*1.04</f>
        <v>141989828.19839999</v>
      </c>
      <c r="D15" s="12">
        <f t="shared" si="3"/>
        <v>147669421.326336</v>
      </c>
      <c r="E15" s="12">
        <f t="shared" si="3"/>
        <v>153576198.17938945</v>
      </c>
      <c r="F15" s="12">
        <f t="shared" si="3"/>
        <v>159719246.10656503</v>
      </c>
      <c r="G15" s="12">
        <f t="shared" si="3"/>
        <v>166108015.95082763</v>
      </c>
    </row>
    <row r="16" spans="1:7" x14ac:dyDescent="0.35">
      <c r="A16" s="3" t="s">
        <v>13</v>
      </c>
      <c r="B16" s="12">
        <v>463500000</v>
      </c>
      <c r="C16" s="12">
        <f t="shared" si="3"/>
        <v>482040000</v>
      </c>
      <c r="D16" s="12">
        <f t="shared" si="3"/>
        <v>501321600</v>
      </c>
      <c r="E16" s="12">
        <f t="shared" si="3"/>
        <v>521374464</v>
      </c>
      <c r="F16" s="12">
        <f t="shared" si="3"/>
        <v>542229442.56000006</v>
      </c>
      <c r="G16" s="12">
        <f t="shared" si="3"/>
        <v>563918620.26240003</v>
      </c>
    </row>
    <row r="17" spans="1:7" ht="20.5" x14ac:dyDescent="0.35">
      <c r="A17" s="3" t="s">
        <v>14</v>
      </c>
      <c r="B17" s="12"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0</v>
      </c>
    </row>
    <row r="18" spans="1:7" x14ac:dyDescent="0.35">
      <c r="A18" s="3" t="s">
        <v>15</v>
      </c>
      <c r="B18" s="12">
        <v>0</v>
      </c>
      <c r="C18" s="12">
        <f t="shared" si="3"/>
        <v>0</v>
      </c>
      <c r="D18" s="12">
        <f t="shared" si="3"/>
        <v>0</v>
      </c>
      <c r="E18" s="12">
        <f t="shared" si="3"/>
        <v>0</v>
      </c>
      <c r="F18" s="12">
        <f t="shared" si="3"/>
        <v>0</v>
      </c>
      <c r="G18" s="12">
        <f t="shared" si="3"/>
        <v>0</v>
      </c>
    </row>
    <row r="19" spans="1:7" x14ac:dyDescent="0.35">
      <c r="A19" s="3" t="s">
        <v>16</v>
      </c>
      <c r="B19" s="12">
        <v>0</v>
      </c>
      <c r="C19" s="12">
        <f t="shared" ref="C19" si="4">+B19*1.04</f>
        <v>0</v>
      </c>
      <c r="D19" s="12">
        <f t="shared" ref="D19" si="5">+C19*1.04</f>
        <v>0</v>
      </c>
      <c r="E19" s="12">
        <f t="shared" ref="E19" si="6">+D19*1.04</f>
        <v>0</v>
      </c>
      <c r="F19" s="12">
        <f t="shared" ref="F19" si="7">+E19*1.04</f>
        <v>0</v>
      </c>
      <c r="G19" s="12">
        <f t="shared" ref="G19" si="8">+F19*1.04</f>
        <v>0</v>
      </c>
    </row>
    <row r="20" spans="1:7" x14ac:dyDescent="0.35">
      <c r="A20" s="5"/>
      <c r="B20" s="4"/>
      <c r="C20" s="4"/>
      <c r="D20" s="4"/>
      <c r="E20" s="4"/>
      <c r="F20" s="4"/>
      <c r="G20" s="4"/>
    </row>
    <row r="21" spans="1:7" ht="21" x14ac:dyDescent="0.35">
      <c r="A21" s="1" t="s">
        <v>17</v>
      </c>
      <c r="B21" s="2">
        <f>SUM(B22:B30)</f>
        <v>3363657531</v>
      </c>
      <c r="C21" s="2">
        <f t="shared" ref="C21:G21" si="9">SUM(C22:C30)</f>
        <v>3498203832.2400002</v>
      </c>
      <c r="D21" s="2">
        <f t="shared" si="9"/>
        <v>3638131985.5296001</v>
      </c>
      <c r="E21" s="2">
        <f t="shared" si="9"/>
        <v>3783657264.9507847</v>
      </c>
      <c r="F21" s="2">
        <f t="shared" si="9"/>
        <v>3935003555.5488162</v>
      </c>
      <c r="G21" s="2">
        <f t="shared" si="9"/>
        <v>4092403697.7707691</v>
      </c>
    </row>
    <row r="22" spans="1:7" x14ac:dyDescent="0.35">
      <c r="A22" s="3" t="s">
        <v>8</v>
      </c>
      <c r="B22" s="4">
        <v>2794036559</v>
      </c>
      <c r="C22" s="4">
        <f t="shared" ref="C22:G30" si="10">+B22*1.04</f>
        <v>2905798021.3600001</v>
      </c>
      <c r="D22" s="4">
        <f t="shared" si="10"/>
        <v>3022029942.2144003</v>
      </c>
      <c r="E22" s="4">
        <f t="shared" si="10"/>
        <v>3142911139.9029765</v>
      </c>
      <c r="F22" s="4">
        <f t="shared" si="10"/>
        <v>3268627585.4990959</v>
      </c>
      <c r="G22" s="4">
        <f t="shared" si="10"/>
        <v>3399372688.9190598</v>
      </c>
    </row>
    <row r="23" spans="1:7" x14ac:dyDescent="0.35">
      <c r="A23" s="3" t="s">
        <v>9</v>
      </c>
      <c r="B23" s="4">
        <v>222555502</v>
      </c>
      <c r="C23" s="4">
        <f t="shared" si="10"/>
        <v>231457722.08000001</v>
      </c>
      <c r="D23" s="4">
        <f t="shared" si="10"/>
        <v>240716030.96320003</v>
      </c>
      <c r="E23" s="4">
        <f t="shared" si="10"/>
        <v>250344672.20172805</v>
      </c>
      <c r="F23" s="4">
        <f t="shared" si="10"/>
        <v>260358459.08979717</v>
      </c>
      <c r="G23" s="4">
        <f t="shared" si="10"/>
        <v>270772797.45338905</v>
      </c>
    </row>
    <row r="24" spans="1:7" x14ac:dyDescent="0.35">
      <c r="A24" s="3" t="s">
        <v>10</v>
      </c>
      <c r="B24" s="4">
        <v>295960846</v>
      </c>
      <c r="C24" s="4">
        <f t="shared" si="10"/>
        <v>307799279.84000003</v>
      </c>
      <c r="D24" s="4">
        <f t="shared" si="10"/>
        <v>320111251.03360003</v>
      </c>
      <c r="E24" s="4">
        <f t="shared" si="10"/>
        <v>332915701.07494402</v>
      </c>
      <c r="F24" s="4">
        <f t="shared" si="10"/>
        <v>346232329.1179418</v>
      </c>
      <c r="G24" s="4">
        <f t="shared" si="10"/>
        <v>360081622.28265947</v>
      </c>
    </row>
    <row r="25" spans="1:7" ht="20.5" x14ac:dyDescent="0.35">
      <c r="A25" s="3" t="s">
        <v>11</v>
      </c>
      <c r="B25" s="4">
        <v>6804000</v>
      </c>
      <c r="C25" s="4">
        <f t="shared" si="10"/>
        <v>7076160</v>
      </c>
      <c r="D25" s="4">
        <f t="shared" si="10"/>
        <v>7359206.4000000004</v>
      </c>
      <c r="E25" s="4">
        <f t="shared" si="10"/>
        <v>7653574.6560000004</v>
      </c>
      <c r="F25" s="4">
        <f t="shared" si="10"/>
        <v>7959717.6422400009</v>
      </c>
      <c r="G25" s="4">
        <f t="shared" si="10"/>
        <v>8278106.3479296016</v>
      </c>
    </row>
    <row r="26" spans="1:7" ht="20.5" x14ac:dyDescent="0.35">
      <c r="A26" s="3" t="s">
        <v>12</v>
      </c>
      <c r="B26" s="4">
        <v>32300624</v>
      </c>
      <c r="C26" s="4">
        <f t="shared" si="10"/>
        <v>33592648.960000001</v>
      </c>
      <c r="D26" s="4">
        <f t="shared" si="10"/>
        <v>34936354.918400005</v>
      </c>
      <c r="E26" s="4">
        <f t="shared" si="10"/>
        <v>36333809.115136005</v>
      </c>
      <c r="F26" s="4">
        <f t="shared" si="10"/>
        <v>37787161.479741447</v>
      </c>
      <c r="G26" s="4">
        <f t="shared" si="10"/>
        <v>39298647.938931108</v>
      </c>
    </row>
    <row r="27" spans="1:7" x14ac:dyDescent="0.35">
      <c r="A27" s="3" t="s">
        <v>13</v>
      </c>
      <c r="B27" s="4">
        <v>0</v>
      </c>
      <c r="C27" s="4">
        <f t="shared" si="10"/>
        <v>0</v>
      </c>
      <c r="D27" s="4">
        <f t="shared" si="10"/>
        <v>0</v>
      </c>
      <c r="E27" s="4">
        <f t="shared" si="10"/>
        <v>0</v>
      </c>
      <c r="F27" s="4">
        <f t="shared" si="10"/>
        <v>0</v>
      </c>
      <c r="G27" s="4">
        <f t="shared" si="10"/>
        <v>0</v>
      </c>
    </row>
    <row r="28" spans="1:7" ht="20.5" x14ac:dyDescent="0.35">
      <c r="A28" s="3" t="s">
        <v>14</v>
      </c>
      <c r="B28" s="4">
        <v>12000000</v>
      </c>
      <c r="C28" s="4">
        <f t="shared" si="10"/>
        <v>12480000</v>
      </c>
      <c r="D28" s="4">
        <f t="shared" si="10"/>
        <v>12979200</v>
      </c>
      <c r="E28" s="4">
        <f t="shared" si="10"/>
        <v>13498368</v>
      </c>
      <c r="F28" s="4">
        <f t="shared" si="10"/>
        <v>14038302.720000001</v>
      </c>
      <c r="G28" s="4">
        <f t="shared" si="10"/>
        <v>14599834.828800002</v>
      </c>
    </row>
    <row r="29" spans="1:7" x14ac:dyDescent="0.35">
      <c r="A29" s="3" t="s">
        <v>18</v>
      </c>
      <c r="B29" s="12">
        <v>0</v>
      </c>
      <c r="C29" s="12">
        <f t="shared" si="10"/>
        <v>0</v>
      </c>
      <c r="D29" s="12">
        <f t="shared" si="10"/>
        <v>0</v>
      </c>
      <c r="E29" s="12">
        <f t="shared" si="10"/>
        <v>0</v>
      </c>
      <c r="F29" s="12">
        <f t="shared" si="10"/>
        <v>0</v>
      </c>
      <c r="G29" s="12">
        <f t="shared" si="10"/>
        <v>0</v>
      </c>
    </row>
    <row r="30" spans="1:7" x14ac:dyDescent="0.35">
      <c r="A30" s="3" t="s">
        <v>16</v>
      </c>
      <c r="B30" s="12">
        <v>0</v>
      </c>
      <c r="C30" s="12">
        <f t="shared" si="10"/>
        <v>0</v>
      </c>
      <c r="D30" s="12">
        <f t="shared" si="10"/>
        <v>0</v>
      </c>
      <c r="E30" s="12">
        <f t="shared" si="10"/>
        <v>0</v>
      </c>
      <c r="F30" s="12">
        <f t="shared" si="10"/>
        <v>0</v>
      </c>
      <c r="G30" s="12">
        <f t="shared" si="10"/>
        <v>0</v>
      </c>
    </row>
    <row r="31" spans="1:7" x14ac:dyDescent="0.35">
      <c r="A31" s="5"/>
      <c r="B31" s="4"/>
      <c r="C31" s="4"/>
      <c r="D31" s="4"/>
      <c r="E31" s="4"/>
      <c r="F31" s="4"/>
      <c r="G31" s="4"/>
    </row>
    <row r="32" spans="1:7" x14ac:dyDescent="0.35">
      <c r="A32" s="1" t="s">
        <v>19</v>
      </c>
      <c r="B32" s="2">
        <f>+B10+B21</f>
        <v>7465059638.6700001</v>
      </c>
      <c r="C32" s="2">
        <f t="shared" ref="C32:G32" si="11">+C10+C21</f>
        <v>7763662024.2168007</v>
      </c>
      <c r="D32" s="2">
        <f t="shared" si="11"/>
        <v>8074208505.1854725</v>
      </c>
      <c r="E32" s="2">
        <f t="shared" si="11"/>
        <v>8397176845.3928909</v>
      </c>
      <c r="F32" s="2">
        <f t="shared" si="11"/>
        <v>8733063919.2086067</v>
      </c>
      <c r="G32" s="2">
        <f t="shared" si="11"/>
        <v>9082386475.9769516</v>
      </c>
    </row>
    <row r="33" spans="1:7" ht="15" thickBot="1" x14ac:dyDescent="0.4">
      <c r="A33" s="6"/>
      <c r="B33" s="7"/>
      <c r="C33" s="7"/>
      <c r="D33" s="7"/>
      <c r="E33" s="7"/>
      <c r="F33" s="7"/>
      <c r="G33" s="7"/>
    </row>
    <row r="34" spans="1:7" x14ac:dyDescent="0.35">
      <c r="A34" s="8"/>
      <c r="B34" s="9"/>
      <c r="C34" s="9"/>
      <c r="D34" s="9"/>
      <c r="E34" s="9"/>
      <c r="F34" s="9"/>
      <c r="G34" s="9"/>
    </row>
    <row r="35" spans="1:7" x14ac:dyDescent="0.35">
      <c r="B35" s="10"/>
      <c r="C35" s="10"/>
      <c r="D35" s="10"/>
      <c r="E35" s="10"/>
      <c r="F35" s="10"/>
      <c r="G35" s="10"/>
    </row>
    <row r="36" spans="1:7" x14ac:dyDescent="0.35">
      <c r="B36" s="11"/>
      <c r="C36" s="11"/>
      <c r="D36" s="11"/>
      <c r="E36" s="11"/>
      <c r="F36" s="11"/>
      <c r="G36" s="11"/>
    </row>
  </sheetData>
  <mergeCells count="14">
    <mergeCell ref="A6:G6"/>
    <mergeCell ref="B8:B9"/>
    <mergeCell ref="A1:G1"/>
    <mergeCell ref="A2:G2"/>
    <mergeCell ref="A3:G3"/>
    <mergeCell ref="A4:G4"/>
    <mergeCell ref="A5:G5"/>
    <mergeCell ref="A7:G7"/>
    <mergeCell ref="A8:A9"/>
    <mergeCell ref="C8:C9"/>
    <mergeCell ref="D8:D9"/>
    <mergeCell ref="E8:E9"/>
    <mergeCell ref="F8:F9"/>
    <mergeCell ref="G8:G9"/>
  </mergeCells>
  <dataValidations count="5">
    <dataValidation allowBlank="1" showInputMessage="1" showErrorMessage="1" prompt="Año 1 (d)" sqref="C8:C9"/>
    <dataValidation allowBlank="1" showInputMessage="1" showErrorMessage="1" prompt="Año 2 (d)" sqref="D8:D9"/>
    <dataValidation allowBlank="1" showInputMessage="1" showErrorMessage="1" prompt="Año 3 (d)" sqref="E8:E9"/>
    <dataValidation allowBlank="1" showInputMessage="1" showErrorMessage="1" prompt="Año 4 (d)" sqref="F8:F9"/>
    <dataValidation allowBlank="1" showInputMessage="1" showErrorMessage="1" prompt="Año 5 (d)" sqref="G8:G9"/>
  </dataValidations>
  <printOptions horizontalCentered="1"/>
  <pageMargins left="0.31496062992125984" right="0.31496062992125984" top="0.74803149606299213" bottom="0.74803149606299213" header="0.31496062992125984" footer="0.31496062992125984"/>
  <pageSetup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'[1]Info General'!#REF!</xm:f>
          </x14:formula1>
          <x14:formula2>
            <xm:f>'[1]Info General'!#REF!</xm:f>
          </x14:formula2>
          <xm:sqref>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2018-04-19T21:13:36Z</dcterms:created>
  <dcterms:modified xsi:type="dcterms:W3CDTF">2018-04-19T21:35:37Z</dcterms:modified>
</cp:coreProperties>
</file>