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F6d" sheetId="1" r:id="rId1"/>
  </sheets>
  <definedNames>
    <definedName name="_xlnm._FilterDatabase" localSheetId="0" hidden="1">F6d!$A$3:$G$27</definedName>
  </definedNames>
  <calcPr calcId="181029"/>
</workbook>
</file>

<file path=xl/calcChain.xml><?xml version="1.0" encoding="utf-8"?>
<calcChain xmlns="http://schemas.openxmlformats.org/spreadsheetml/2006/main">
  <c r="D26" i="1"/>
  <c r="G26" s="1"/>
  <c r="D25"/>
  <c r="G25" s="1"/>
  <c r="D24"/>
  <c r="G24" s="1"/>
  <c r="F23"/>
  <c r="E23"/>
  <c r="C23"/>
  <c r="B23"/>
  <c r="D22"/>
  <c r="G22" s="1"/>
  <c r="D20"/>
  <c r="G20" s="1"/>
  <c r="F19"/>
  <c r="F16" s="1"/>
  <c r="E19"/>
  <c r="E16" s="1"/>
  <c r="B19"/>
  <c r="B16" s="1"/>
  <c r="D18"/>
  <c r="G18" s="1"/>
  <c r="D17"/>
  <c r="G17" s="1"/>
  <c r="D14"/>
  <c r="G14" s="1"/>
  <c r="D13"/>
  <c r="G13" s="1"/>
  <c r="D12"/>
  <c r="G12" s="1"/>
  <c r="F11"/>
  <c r="E11"/>
  <c r="C11"/>
  <c r="B11"/>
  <c r="D10"/>
  <c r="G10" s="1"/>
  <c r="D8"/>
  <c r="G8" s="1"/>
  <c r="F7"/>
  <c r="F4" s="1"/>
  <c r="E7"/>
  <c r="E4" s="1"/>
  <c r="B7"/>
  <c r="D6"/>
  <c r="G6" s="1"/>
  <c r="G5"/>
  <c r="F27" l="1"/>
  <c r="B4"/>
  <c r="B27" s="1"/>
  <c r="D23"/>
  <c r="G23" s="1"/>
  <c r="E27"/>
  <c r="D11"/>
  <c r="G11" s="1"/>
  <c r="D9" l="1"/>
  <c r="G9" s="1"/>
  <c r="G7" s="1"/>
  <c r="G4" s="1"/>
  <c r="C7"/>
  <c r="C4"/>
  <c r="D7" l="1"/>
  <c r="D4" s="1"/>
  <c r="D21"/>
  <c r="D19" s="1"/>
  <c r="C19"/>
  <c r="C16" s="1"/>
  <c r="C27" s="1"/>
  <c r="G21" l="1"/>
  <c r="D16"/>
  <c r="D27" s="1"/>
  <c r="G19"/>
  <c r="G16" s="1"/>
  <c r="G27" s="1"/>
</calcChain>
</file>

<file path=xl/sharedStrings.xml><?xml version="1.0" encoding="utf-8"?>
<sst xmlns="http://schemas.openxmlformats.org/spreadsheetml/2006/main" count="33" uniqueCount="23">
  <si>
    <t>INSTITUTO DE SALUD PUBLICA DEL ESTADO DE GUANAJUATO
Estado Analítico del Ejercicio del Presupuesto de Egresos Detallado - LDF
Clasificación de Servicios Personales por Categoría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</si>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</sst>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11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164" fontId="7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3" borderId="8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3" fillId="13" borderId="9" applyNumberFormat="0" applyProtection="0">
      <alignment horizontal="left" vertical="center" indent="1"/>
    </xf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43" fontId="3" fillId="0" borderId="7" xfId="2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12" borderId="0" xfId="4" applyFont="1" applyFill="1"/>
  </cellXfs>
  <cellStyles count="311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2" builtinId="3"/>
    <cellStyle name="Millares 10" xfId="20"/>
    <cellStyle name="Millares 10 2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0" xfId="44"/>
    <cellStyle name="Millares 2 21" xfId="45"/>
    <cellStyle name="Millares 2 22" xfId="46"/>
    <cellStyle name="Millares 2 3" xfId="47"/>
    <cellStyle name="Millares 2 3 2" xfId="48"/>
    <cellStyle name="Millares 2 4" xfId="49"/>
    <cellStyle name="Millares 2 5" xfId="50"/>
    <cellStyle name="Millares 2 6" xfId="51"/>
    <cellStyle name="Millares 2 7" xfId="52"/>
    <cellStyle name="Millares 2 8" xfId="53"/>
    <cellStyle name="Millares 2 9" xfId="54"/>
    <cellStyle name="Millares 3" xfId="55"/>
    <cellStyle name="Millares 3 2" xfId="56"/>
    <cellStyle name="Millares 3 3" xfId="57"/>
    <cellStyle name="Millares 3 4" xfId="58"/>
    <cellStyle name="Millares 3 5" xfId="59"/>
    <cellStyle name="Millares 3 6" xfId="60"/>
    <cellStyle name="Millares 4" xfId="61"/>
    <cellStyle name="Millares 4 2" xfId="62"/>
    <cellStyle name="Millares 4 3" xfId="63"/>
    <cellStyle name="Millares 5" xfId="64"/>
    <cellStyle name="Millares 5 2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Normal" xfId="0" builtinId="0"/>
    <cellStyle name="Normal 10" xfId="74"/>
    <cellStyle name="Normal 10 2" xfId="75"/>
    <cellStyle name="Normal 10 3" xfId="76"/>
    <cellStyle name="Normal 10 4" xfId="77"/>
    <cellStyle name="Normal 10 5" xfId="78"/>
    <cellStyle name="Normal 11" xfId="79"/>
    <cellStyle name="Normal 12" xfId="80"/>
    <cellStyle name="Normal 12 2" xfId="81"/>
    <cellStyle name="Normal 13" xfId="82"/>
    <cellStyle name="Normal 14" xfId="83"/>
    <cellStyle name="Normal 15" xfId="84"/>
    <cellStyle name="Normal 16" xfId="85"/>
    <cellStyle name="Normal 17" xfId="86"/>
    <cellStyle name="Normal 18" xfId="3"/>
    <cellStyle name="Normal 2" xfId="1"/>
    <cellStyle name="Normal 2 10" xfId="88"/>
    <cellStyle name="Normal 2 10 2" xfId="89"/>
    <cellStyle name="Normal 2 10 3" xfId="90"/>
    <cellStyle name="Normal 2 11" xfId="91"/>
    <cellStyle name="Normal 2 11 2" xfId="92"/>
    <cellStyle name="Normal 2 11 3" xfId="93"/>
    <cellStyle name="Normal 2 12" xfId="94"/>
    <cellStyle name="Normal 2 12 2" xfId="95"/>
    <cellStyle name="Normal 2 12 3" xfId="96"/>
    <cellStyle name="Normal 2 13" xfId="97"/>
    <cellStyle name="Normal 2 13 2" xfId="98"/>
    <cellStyle name="Normal 2 13 3" xfId="99"/>
    <cellStyle name="Normal 2 14" xfId="100"/>
    <cellStyle name="Normal 2 14 2" xfId="101"/>
    <cellStyle name="Normal 2 14 3" xfId="102"/>
    <cellStyle name="Normal 2 15" xfId="103"/>
    <cellStyle name="Normal 2 15 2" xfId="104"/>
    <cellStyle name="Normal 2 15 3" xfId="105"/>
    <cellStyle name="Normal 2 16" xfId="106"/>
    <cellStyle name="Normal 2 16 2" xfId="107"/>
    <cellStyle name="Normal 2 16 3" xfId="108"/>
    <cellStyle name="Normal 2 17" xfId="109"/>
    <cellStyle name="Normal 2 17 2" xfId="110"/>
    <cellStyle name="Normal 2 17 3" xfId="111"/>
    <cellStyle name="Normal 2 18" xfId="112"/>
    <cellStyle name="Normal 2 18 2" xfId="113"/>
    <cellStyle name="Normal 2 19" xfId="114"/>
    <cellStyle name="Normal 2 2" xfId="5"/>
    <cellStyle name="Normal 2 2 10" xfId="115"/>
    <cellStyle name="Normal 2 2 11" xfId="116"/>
    <cellStyle name="Normal 2 2 12" xfId="117"/>
    <cellStyle name="Normal 2 2 13" xfId="118"/>
    <cellStyle name="Normal 2 2 14" xfId="119"/>
    <cellStyle name="Normal 2 2 15" xfId="120"/>
    <cellStyle name="Normal 2 2 16" xfId="121"/>
    <cellStyle name="Normal 2 2 17" xfId="122"/>
    <cellStyle name="Normal 2 2 18" xfId="123"/>
    <cellStyle name="Normal 2 2 19" xfId="124"/>
    <cellStyle name="Normal 2 2 2" xfId="125"/>
    <cellStyle name="Normal 2 2 2 2" xfId="126"/>
    <cellStyle name="Normal 2 2 2 3" xfId="127"/>
    <cellStyle name="Normal 2 2 2 4" xfId="128"/>
    <cellStyle name="Normal 2 2 2 5" xfId="129"/>
    <cellStyle name="Normal 2 2 2 6" xfId="130"/>
    <cellStyle name="Normal 2 2 2 7" xfId="131"/>
    <cellStyle name="Normal 2 2 20" xfId="132"/>
    <cellStyle name="Normal 2 2 21" xfId="133"/>
    <cellStyle name="Normal 2 2 22" xfId="134"/>
    <cellStyle name="Normal 2 2 23" xfId="135"/>
    <cellStyle name="Normal 2 2 3" xfId="136"/>
    <cellStyle name="Normal 2 2 4" xfId="137"/>
    <cellStyle name="Normal 2 2 5" xfId="138"/>
    <cellStyle name="Normal 2 2 6" xfId="139"/>
    <cellStyle name="Normal 2 2 7" xfId="140"/>
    <cellStyle name="Normal 2 2 8" xfId="141"/>
    <cellStyle name="Normal 2 2 9" xfId="142"/>
    <cellStyle name="Normal 2 20" xfId="143"/>
    <cellStyle name="Normal 2 21" xfId="144"/>
    <cellStyle name="Normal 2 22" xfId="145"/>
    <cellStyle name="Normal 2 23" xfId="146"/>
    <cellStyle name="Normal 2 24" xfId="147"/>
    <cellStyle name="Normal 2 25" xfId="148"/>
    <cellStyle name="Normal 2 26" xfId="149"/>
    <cellStyle name="Normal 2 27" xfId="150"/>
    <cellStyle name="Normal 2 28" xfId="151"/>
    <cellStyle name="Normal 2 29" xfId="152"/>
    <cellStyle name="Normal 2 3" xfId="153"/>
    <cellStyle name="Normal 2 3 10" xfId="4"/>
    <cellStyle name="Normal 2 3 2" xfId="154"/>
    <cellStyle name="Normal 2 3 3" xfId="155"/>
    <cellStyle name="Normal 2 3 4" xfId="156"/>
    <cellStyle name="Normal 2 3 5" xfId="157"/>
    <cellStyle name="Normal 2 3 6" xfId="158"/>
    <cellStyle name="Normal 2 3 7" xfId="159"/>
    <cellStyle name="Normal 2 3 8" xfId="160"/>
    <cellStyle name="Normal 2 3 9" xfId="161"/>
    <cellStyle name="Normal 2 30" xfId="162"/>
    <cellStyle name="Normal 2 31" xfId="163"/>
    <cellStyle name="Normal 2 32" xfId="164"/>
    <cellStyle name="Normal 2 33" xfId="165"/>
    <cellStyle name="Normal 2 34" xfId="166"/>
    <cellStyle name="Normal 2 35" xfId="167"/>
    <cellStyle name="Normal 2 35 2" xfId="168"/>
    <cellStyle name="Normal 2 35 3" xfId="169"/>
    <cellStyle name="Normal 2 36" xfId="170"/>
    <cellStyle name="Normal 2 37" xfId="171"/>
    <cellStyle name="Normal 2 38" xfId="172"/>
    <cellStyle name="Normal 2 39" xfId="173"/>
    <cellStyle name="Normal 2 4" xfId="174"/>
    <cellStyle name="Normal 2 4 2" xfId="175"/>
    <cellStyle name="Normal 2 4 3" xfId="176"/>
    <cellStyle name="Normal 2 40" xfId="177"/>
    <cellStyle name="Normal 2 41" xfId="87"/>
    <cellStyle name="Normal 2 5" xfId="178"/>
    <cellStyle name="Normal 2 5 2" xfId="179"/>
    <cellStyle name="Normal 2 5 3" xfId="180"/>
    <cellStyle name="Normal 2 6" xfId="181"/>
    <cellStyle name="Normal 2 6 2" xfId="182"/>
    <cellStyle name="Normal 2 6 3" xfId="183"/>
    <cellStyle name="Normal 2 7" xfId="184"/>
    <cellStyle name="Normal 2 7 2" xfId="185"/>
    <cellStyle name="Normal 2 7 3" xfId="186"/>
    <cellStyle name="Normal 2 8" xfId="187"/>
    <cellStyle name="Normal 2 8 2" xfId="188"/>
    <cellStyle name="Normal 2 8 3" xfId="189"/>
    <cellStyle name="Normal 2 82" xfId="190"/>
    <cellStyle name="Normal 2 83" xfId="191"/>
    <cellStyle name="Normal 2 86" xfId="192"/>
    <cellStyle name="Normal 2 9" xfId="193"/>
    <cellStyle name="Normal 2 9 2" xfId="194"/>
    <cellStyle name="Normal 2 9 3" xfId="195"/>
    <cellStyle name="Normal 3" xfId="196"/>
    <cellStyle name="Normal 3 10" xfId="197"/>
    <cellStyle name="Normal 3 11" xfId="198"/>
    <cellStyle name="Normal 3 12" xfId="199"/>
    <cellStyle name="Normal 3 13" xfId="200"/>
    <cellStyle name="Normal 3 14" xfId="201"/>
    <cellStyle name="Normal 3 15" xfId="202"/>
    <cellStyle name="Normal 3 15 2" xfId="203"/>
    <cellStyle name="Normal 3 15 3" xfId="204"/>
    <cellStyle name="Normal 3 16" xfId="205"/>
    <cellStyle name="Normal 3 17" xfId="206"/>
    <cellStyle name="Normal 3 18" xfId="207"/>
    <cellStyle name="Normal 3 19" xfId="208"/>
    <cellStyle name="Normal 3 2" xfId="209"/>
    <cellStyle name="Normal 3 2 2" xfId="210"/>
    <cellStyle name="Normal 3 2 2 2" xfId="211"/>
    <cellStyle name="Normal 3 2 2 3" xfId="212"/>
    <cellStyle name="Normal 3 2 3" xfId="213"/>
    <cellStyle name="Normal 3 2 4" xfId="214"/>
    <cellStyle name="Normal 3 20" xfId="215"/>
    <cellStyle name="Normal 3 3" xfId="216"/>
    <cellStyle name="Normal 3 4" xfId="217"/>
    <cellStyle name="Normal 3 5" xfId="218"/>
    <cellStyle name="Normal 3 6" xfId="219"/>
    <cellStyle name="Normal 3 7" xfId="220"/>
    <cellStyle name="Normal 3 8" xfId="221"/>
    <cellStyle name="Normal 3 9" xfId="222"/>
    <cellStyle name="Normal 4" xfId="223"/>
    <cellStyle name="Normal 4 2" xfId="224"/>
    <cellStyle name="Normal 4 2 2" xfId="225"/>
    <cellStyle name="Normal 4 3" xfId="226"/>
    <cellStyle name="Normal 4 4" xfId="227"/>
    <cellStyle name="Normal 4 5" xfId="228"/>
    <cellStyle name="Normal 5" xfId="229"/>
    <cellStyle name="Normal 5 10" xfId="230"/>
    <cellStyle name="Normal 5 11" xfId="231"/>
    <cellStyle name="Normal 5 12" xfId="232"/>
    <cellStyle name="Normal 5 13" xfId="233"/>
    <cellStyle name="Normal 5 14" xfId="234"/>
    <cellStyle name="Normal 5 15" xfId="235"/>
    <cellStyle name="Normal 5 16" xfId="236"/>
    <cellStyle name="Normal 5 17" xfId="237"/>
    <cellStyle name="Normal 5 2" xfId="238"/>
    <cellStyle name="Normal 5 2 2" xfId="239"/>
    <cellStyle name="Normal 5 3" xfId="240"/>
    <cellStyle name="Normal 5 3 2" xfId="241"/>
    <cellStyle name="Normal 5 3 3" xfId="242"/>
    <cellStyle name="Normal 5 4" xfId="243"/>
    <cellStyle name="Normal 5 4 2" xfId="244"/>
    <cellStyle name="Normal 5 5" xfId="245"/>
    <cellStyle name="Normal 5 5 2" xfId="246"/>
    <cellStyle name="Normal 5 6" xfId="247"/>
    <cellStyle name="Normal 5 7" xfId="248"/>
    <cellStyle name="Normal 5 7 2" xfId="249"/>
    <cellStyle name="Normal 5 8" xfId="250"/>
    <cellStyle name="Normal 5 9" xfId="251"/>
    <cellStyle name="Normal 56" xfId="252"/>
    <cellStyle name="Normal 6" xfId="253"/>
    <cellStyle name="Normal 6 2" xfId="254"/>
    <cellStyle name="Normal 6 3" xfId="255"/>
    <cellStyle name="Normal 7" xfId="256"/>
    <cellStyle name="Normal 7 10" xfId="257"/>
    <cellStyle name="Normal 7 11" xfId="258"/>
    <cellStyle name="Normal 7 12" xfId="259"/>
    <cellStyle name="Normal 7 13" xfId="260"/>
    <cellStyle name="Normal 7 14" xfId="261"/>
    <cellStyle name="Normal 7 15" xfId="262"/>
    <cellStyle name="Normal 7 16" xfId="263"/>
    <cellStyle name="Normal 7 17" xfId="264"/>
    <cellStyle name="Normal 7 18" xfId="265"/>
    <cellStyle name="Normal 7 2" xfId="266"/>
    <cellStyle name="Normal 7 3" xfId="267"/>
    <cellStyle name="Normal 7 4" xfId="268"/>
    <cellStyle name="Normal 7 5" xfId="269"/>
    <cellStyle name="Normal 7 6" xfId="270"/>
    <cellStyle name="Normal 7 7" xfId="271"/>
    <cellStyle name="Normal 7 8" xfId="272"/>
    <cellStyle name="Normal 7 9" xfId="273"/>
    <cellStyle name="Normal 8" xfId="274"/>
    <cellStyle name="Normal 9" xfId="275"/>
    <cellStyle name="Normal 9 2" xfId="276"/>
    <cellStyle name="Normal 9 3" xfId="277"/>
    <cellStyle name="Notas 2" xfId="278"/>
    <cellStyle name="Porcentaje 2" xfId="279"/>
    <cellStyle name="Porcentual 2" xfId="280"/>
    <cellStyle name="Porcentual 2 2" xfId="281"/>
    <cellStyle name="Porcentual 2 2 2" xfId="282"/>
    <cellStyle name="Porcentual 2 2 2 2" xfId="283"/>
    <cellStyle name="Porcentual 2 2 2 3" xfId="284"/>
    <cellStyle name="Porcentual 2 2 3" xfId="285"/>
    <cellStyle name="Porcentual 2 2 4" xfId="286"/>
    <cellStyle name="Porcentual 2 3" xfId="287"/>
    <cellStyle name="Porcentual 2 4" xfId="288"/>
    <cellStyle name="Porcentual 2 5" xfId="289"/>
    <cellStyle name="Porcentual 2 6" xfId="290"/>
    <cellStyle name="Porcentual 2 6 2" xfId="291"/>
    <cellStyle name="Porcentual 2 6 3" xfId="292"/>
    <cellStyle name="Porcentual 2 7" xfId="293"/>
    <cellStyle name="Porcentual 2 8" xfId="294"/>
    <cellStyle name="Porcentual 2 9" xfId="295"/>
    <cellStyle name="Porcentual 3" xfId="296"/>
    <cellStyle name="SAPBEXstdItem" xfId="297"/>
    <cellStyle name="Total 10" xfId="298"/>
    <cellStyle name="Total 11" xfId="299"/>
    <cellStyle name="Total 12" xfId="300"/>
    <cellStyle name="Total 13" xfId="301"/>
    <cellStyle name="Total 14" xfId="302"/>
    <cellStyle name="Total 2" xfId="303"/>
    <cellStyle name="Total 3" xfId="304"/>
    <cellStyle name="Total 4" xfId="305"/>
    <cellStyle name="Total 5" xfId="306"/>
    <cellStyle name="Total 6" xfId="307"/>
    <cellStyle name="Total 7" xfId="308"/>
    <cellStyle name="Total 8" xfId="309"/>
    <cellStyle name="Total 9" xfId="3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tabSelected="1" workbookViewId="0">
      <selection activeCell="C32" sqref="C32"/>
    </sheetView>
  </sheetViews>
  <sheetFormatPr baseColWidth="10" defaultRowHeight="11.25"/>
  <cols>
    <col min="1" max="1" width="56.83203125" style="1" customWidth="1"/>
    <col min="2" max="7" width="16.83203125" style="1" customWidth="1"/>
    <col min="8" max="16384" width="12" style="1"/>
  </cols>
  <sheetData>
    <row r="1" spans="1:7" ht="56.1" customHeight="1">
      <c r="A1" s="17" t="s">
        <v>0</v>
      </c>
      <c r="B1" s="18"/>
      <c r="C1" s="18"/>
      <c r="D1" s="18"/>
      <c r="E1" s="18"/>
      <c r="F1" s="18"/>
      <c r="G1" s="19"/>
    </row>
    <row r="2" spans="1:7">
      <c r="A2" s="2"/>
      <c r="B2" s="20" t="s">
        <v>1</v>
      </c>
      <c r="C2" s="20"/>
      <c r="D2" s="20"/>
      <c r="E2" s="20"/>
      <c r="F2" s="20"/>
      <c r="G2" s="3"/>
    </row>
    <row r="3" spans="1:7" ht="45.7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pans="1:7">
      <c r="A4" s="7" t="s">
        <v>9</v>
      </c>
      <c r="B4" s="8">
        <f>B5+B6+B7+B10+B11+B14</f>
        <v>3200278955.8600001</v>
      </c>
      <c r="C4" s="8">
        <f t="shared" ref="C4:G4" si="0">C5+C6+C7+C10+C11+C14</f>
        <v>-5467745.8799999999</v>
      </c>
      <c r="D4" s="8">
        <f t="shared" si="0"/>
        <v>3194811209.98</v>
      </c>
      <c r="E4" s="8">
        <f t="shared" si="0"/>
        <v>1167375312.0700002</v>
      </c>
      <c r="F4" s="8">
        <f t="shared" si="0"/>
        <v>1167375312.0700002</v>
      </c>
      <c r="G4" s="8">
        <f t="shared" si="0"/>
        <v>2027435897.9099998</v>
      </c>
    </row>
    <row r="5" spans="1:7">
      <c r="A5" s="9" t="s">
        <v>10</v>
      </c>
      <c r="B5" s="10">
        <v>0</v>
      </c>
      <c r="C5" s="10">
        <v>0</v>
      </c>
      <c r="D5" s="11">
        <v>0</v>
      </c>
      <c r="E5" s="10">
        <v>0</v>
      </c>
      <c r="F5" s="10">
        <v>0</v>
      </c>
      <c r="G5" s="11">
        <f>D5-E5</f>
        <v>0</v>
      </c>
    </row>
    <row r="6" spans="1:7">
      <c r="A6" s="9" t="s">
        <v>11</v>
      </c>
      <c r="B6" s="11"/>
      <c r="C6" s="11"/>
      <c r="D6" s="11">
        <f>B6+C6</f>
        <v>0</v>
      </c>
      <c r="E6" s="11"/>
      <c r="F6" s="11"/>
      <c r="G6" s="11">
        <f>D6-E6</f>
        <v>0</v>
      </c>
    </row>
    <row r="7" spans="1:7">
      <c r="A7" s="9" t="s">
        <v>12</v>
      </c>
      <c r="B7" s="11">
        <f>SUM(B8:B9)</f>
        <v>3200278955.8600001</v>
      </c>
      <c r="C7" s="11">
        <f t="shared" ref="C7:G7" si="1">SUM(C8:C9)</f>
        <v>-5467745.8799999999</v>
      </c>
      <c r="D7" s="11">
        <f t="shared" si="1"/>
        <v>3194811209.98</v>
      </c>
      <c r="E7" s="11">
        <f t="shared" si="1"/>
        <v>1167375312.0700002</v>
      </c>
      <c r="F7" s="11">
        <f t="shared" si="1"/>
        <v>1167375312.0700002</v>
      </c>
      <c r="G7" s="11">
        <f t="shared" si="1"/>
        <v>2027435897.9099998</v>
      </c>
    </row>
    <row r="8" spans="1:7">
      <c r="A8" s="12" t="s">
        <v>13</v>
      </c>
      <c r="B8" s="16">
        <v>606127816.41999996</v>
      </c>
      <c r="C8" s="10"/>
      <c r="D8" s="11">
        <f t="shared" ref="D8:D10" si="2">B8+C8</f>
        <v>606127816.41999996</v>
      </c>
      <c r="E8" s="10">
        <v>299904325.74000001</v>
      </c>
      <c r="F8" s="10">
        <v>299904325.74000001</v>
      </c>
      <c r="G8" s="10">
        <f t="shared" ref="G8:G14" si="3">D8-E8</f>
        <v>306223490.67999995</v>
      </c>
    </row>
    <row r="9" spans="1:7">
      <c r="A9" s="12" t="s">
        <v>14</v>
      </c>
      <c r="B9" s="16">
        <v>2594151139.4400001</v>
      </c>
      <c r="C9" s="10">
        <v>-5467745.8799999999</v>
      </c>
      <c r="D9" s="11">
        <f t="shared" si="2"/>
        <v>2588683393.5599999</v>
      </c>
      <c r="E9" s="10">
        <v>867470986.33000004</v>
      </c>
      <c r="F9" s="10">
        <v>867470986.33000004</v>
      </c>
      <c r="G9" s="10">
        <f t="shared" si="3"/>
        <v>1721212407.23</v>
      </c>
    </row>
    <row r="10" spans="1:7">
      <c r="A10" s="9" t="s">
        <v>15</v>
      </c>
      <c r="B10" s="11"/>
      <c r="C10" s="11"/>
      <c r="D10" s="11">
        <f t="shared" si="2"/>
        <v>0</v>
      </c>
      <c r="E10" s="11"/>
      <c r="F10" s="11"/>
      <c r="G10" s="11">
        <f t="shared" si="3"/>
        <v>0</v>
      </c>
    </row>
    <row r="11" spans="1:7" ht="22.5">
      <c r="A11" s="9" t="s">
        <v>16</v>
      </c>
      <c r="B11" s="11">
        <f>SUM(B12:B13)</f>
        <v>0</v>
      </c>
      <c r="C11" s="11">
        <f t="shared" ref="C11:F11" si="4">SUM(C12:C13)</f>
        <v>0</v>
      </c>
      <c r="D11" s="11">
        <f t="shared" si="4"/>
        <v>0</v>
      </c>
      <c r="E11" s="11">
        <f t="shared" si="4"/>
        <v>0</v>
      </c>
      <c r="F11" s="11">
        <f t="shared" si="4"/>
        <v>0</v>
      </c>
      <c r="G11" s="11">
        <f t="shared" si="3"/>
        <v>0</v>
      </c>
    </row>
    <row r="12" spans="1:7">
      <c r="A12" s="12" t="s">
        <v>17</v>
      </c>
      <c r="B12" s="10"/>
      <c r="C12" s="10"/>
      <c r="D12" s="11">
        <f t="shared" ref="D12:D14" si="5">B12+C12</f>
        <v>0</v>
      </c>
      <c r="E12" s="10"/>
      <c r="F12" s="10"/>
      <c r="G12" s="10">
        <f t="shared" si="3"/>
        <v>0</v>
      </c>
    </row>
    <row r="13" spans="1:7">
      <c r="A13" s="12" t="s">
        <v>18</v>
      </c>
      <c r="B13" s="10"/>
      <c r="C13" s="10"/>
      <c r="D13" s="11">
        <f t="shared" si="5"/>
        <v>0</v>
      </c>
      <c r="E13" s="10"/>
      <c r="F13" s="10"/>
      <c r="G13" s="10">
        <f t="shared" si="3"/>
        <v>0</v>
      </c>
    </row>
    <row r="14" spans="1:7">
      <c r="A14" s="9" t="s">
        <v>19</v>
      </c>
      <c r="B14" s="11"/>
      <c r="C14" s="11"/>
      <c r="D14" s="11">
        <f t="shared" si="5"/>
        <v>0</v>
      </c>
      <c r="E14" s="11"/>
      <c r="F14" s="11"/>
      <c r="G14" s="11">
        <f t="shared" si="3"/>
        <v>0</v>
      </c>
    </row>
    <row r="15" spans="1:7" ht="5.0999999999999996" customHeight="1">
      <c r="A15" s="9"/>
      <c r="B15" s="10"/>
      <c r="C15" s="10"/>
      <c r="D15" s="10"/>
      <c r="E15" s="10"/>
      <c r="F15" s="10"/>
      <c r="G15" s="10"/>
    </row>
    <row r="16" spans="1:7">
      <c r="A16" s="13" t="s">
        <v>20</v>
      </c>
      <c r="B16" s="11">
        <f>B17+B18+B19+B22+B23+B26</f>
        <v>3040263960</v>
      </c>
      <c r="C16" s="11">
        <f t="shared" ref="C16:G16" si="6">C17+C18+C19+C22+C23+C26</f>
        <v>1417439503.2299998</v>
      </c>
      <c r="D16" s="11">
        <f t="shared" si="6"/>
        <v>4457703463.2299995</v>
      </c>
      <c r="E16" s="11">
        <f t="shared" si="6"/>
        <v>1963811066.1900001</v>
      </c>
      <c r="F16" s="11">
        <f t="shared" si="6"/>
        <v>1963811066.1900001</v>
      </c>
      <c r="G16" s="11">
        <f t="shared" si="6"/>
        <v>2493892397.0399995</v>
      </c>
    </row>
    <row r="17" spans="1:7">
      <c r="A17" s="9" t="s">
        <v>10</v>
      </c>
      <c r="B17" s="10">
        <v>0</v>
      </c>
      <c r="C17" s="10">
        <v>0</v>
      </c>
      <c r="D17" s="11">
        <f t="shared" ref="D17:D18" si="7">B17+C17</f>
        <v>0</v>
      </c>
      <c r="E17" s="10">
        <v>0</v>
      </c>
      <c r="F17" s="10">
        <v>0</v>
      </c>
      <c r="G17" s="11">
        <f t="shared" ref="G17:G26" si="8">D17-E17</f>
        <v>0</v>
      </c>
    </row>
    <row r="18" spans="1:7">
      <c r="A18" s="9" t="s">
        <v>11</v>
      </c>
      <c r="B18" s="11"/>
      <c r="C18" s="11"/>
      <c r="D18" s="11">
        <f t="shared" si="7"/>
        <v>0</v>
      </c>
      <c r="E18" s="11"/>
      <c r="F18" s="11"/>
      <c r="G18" s="11">
        <f t="shared" si="8"/>
        <v>0</v>
      </c>
    </row>
    <row r="19" spans="1:7">
      <c r="A19" s="9" t="s">
        <v>12</v>
      </c>
      <c r="B19" s="11">
        <f>SUM(B20:B21)</f>
        <v>3040263960</v>
      </c>
      <c r="C19" s="11">
        <f t="shared" ref="C19:F19" si="9">SUM(C20:C21)</f>
        <v>1417439503.2299998</v>
      </c>
      <c r="D19" s="11">
        <f t="shared" si="9"/>
        <v>4457703463.2299995</v>
      </c>
      <c r="E19" s="11">
        <f t="shared" si="9"/>
        <v>1963811066.1900001</v>
      </c>
      <c r="F19" s="11">
        <f t="shared" si="9"/>
        <v>1963811066.1900001</v>
      </c>
      <c r="G19" s="11">
        <f t="shared" si="8"/>
        <v>2493892397.0399995</v>
      </c>
    </row>
    <row r="20" spans="1:7">
      <c r="A20" s="12" t="s">
        <v>13</v>
      </c>
      <c r="B20" s="16">
        <v>350196296.50999999</v>
      </c>
      <c r="C20" s="10">
        <v>156191164.38687629</v>
      </c>
      <c r="D20" s="11">
        <f t="shared" ref="D20:D22" si="10">B20+C20</f>
        <v>506387460.89687628</v>
      </c>
      <c r="E20" s="10">
        <v>216397198.16</v>
      </c>
      <c r="F20" s="10">
        <v>216397198.16</v>
      </c>
      <c r="G20" s="10">
        <f t="shared" si="8"/>
        <v>289990262.73687625</v>
      </c>
    </row>
    <row r="21" spans="1:7">
      <c r="A21" s="12" t="s">
        <v>14</v>
      </c>
      <c r="B21" s="16">
        <v>2690067663.4899998</v>
      </c>
      <c r="C21" s="10">
        <v>1261248338.8431234</v>
      </c>
      <c r="D21" s="11">
        <f t="shared" si="10"/>
        <v>3951316002.3331232</v>
      </c>
      <c r="E21" s="10">
        <v>1747413868.03</v>
      </c>
      <c r="F21" s="10">
        <v>1747413868.03</v>
      </c>
      <c r="G21" s="10">
        <f t="shared" si="8"/>
        <v>2203902134.3031235</v>
      </c>
    </row>
    <row r="22" spans="1:7">
      <c r="A22" s="9" t="s">
        <v>15</v>
      </c>
      <c r="B22" s="11"/>
      <c r="C22" s="11"/>
      <c r="D22" s="11">
        <f t="shared" si="10"/>
        <v>0</v>
      </c>
      <c r="E22" s="11"/>
      <c r="F22" s="11"/>
      <c r="G22" s="11">
        <f t="shared" si="8"/>
        <v>0</v>
      </c>
    </row>
    <row r="23" spans="1:7" ht="22.5">
      <c r="A23" s="9" t="s">
        <v>16</v>
      </c>
      <c r="B23" s="11">
        <f>SUM(B24:B25)</f>
        <v>0</v>
      </c>
      <c r="C23" s="11">
        <f t="shared" ref="C23:F23" si="11">SUM(C24:C25)</f>
        <v>0</v>
      </c>
      <c r="D23" s="11">
        <f t="shared" si="11"/>
        <v>0</v>
      </c>
      <c r="E23" s="11">
        <f t="shared" si="11"/>
        <v>0</v>
      </c>
      <c r="F23" s="11">
        <f t="shared" si="11"/>
        <v>0</v>
      </c>
      <c r="G23" s="11">
        <f t="shared" si="8"/>
        <v>0</v>
      </c>
    </row>
    <row r="24" spans="1:7">
      <c r="A24" s="12" t="s">
        <v>17</v>
      </c>
      <c r="B24" s="10"/>
      <c r="C24" s="10"/>
      <c r="D24" s="11">
        <f t="shared" ref="D24:D26" si="12">B24+C24</f>
        <v>0</v>
      </c>
      <c r="E24" s="10"/>
      <c r="F24" s="10"/>
      <c r="G24" s="10">
        <f t="shared" si="8"/>
        <v>0</v>
      </c>
    </row>
    <row r="25" spans="1:7">
      <c r="A25" s="12" t="s">
        <v>18</v>
      </c>
      <c r="B25" s="10"/>
      <c r="C25" s="10"/>
      <c r="D25" s="11">
        <f t="shared" si="12"/>
        <v>0</v>
      </c>
      <c r="E25" s="10"/>
      <c r="F25" s="10"/>
      <c r="G25" s="10">
        <f t="shared" si="8"/>
        <v>0</v>
      </c>
    </row>
    <row r="26" spans="1:7">
      <c r="A26" s="9" t="s">
        <v>19</v>
      </c>
      <c r="B26" s="11"/>
      <c r="C26" s="11"/>
      <c r="D26" s="11">
        <f t="shared" si="12"/>
        <v>0</v>
      </c>
      <c r="E26" s="11"/>
      <c r="F26" s="11"/>
      <c r="G26" s="11">
        <f t="shared" si="8"/>
        <v>0</v>
      </c>
    </row>
    <row r="27" spans="1:7">
      <c r="A27" s="13" t="s">
        <v>21</v>
      </c>
      <c r="B27" s="11">
        <f>B4+B16</f>
        <v>6240542915.8600006</v>
      </c>
      <c r="C27" s="11">
        <f t="shared" ref="C27:G27" si="13">C4+C16</f>
        <v>1411971757.3499997</v>
      </c>
      <c r="D27" s="11">
        <f t="shared" si="13"/>
        <v>7652514673.2099991</v>
      </c>
      <c r="E27" s="11">
        <f t="shared" si="13"/>
        <v>3131186378.2600002</v>
      </c>
      <c r="F27" s="11">
        <f t="shared" si="13"/>
        <v>3131186378.2600002</v>
      </c>
      <c r="G27" s="11">
        <f t="shared" si="13"/>
        <v>4521328294.9499989</v>
      </c>
    </row>
    <row r="28" spans="1:7" ht="5.0999999999999996" customHeight="1">
      <c r="A28" s="14"/>
      <c r="B28" s="15"/>
      <c r="C28" s="15"/>
      <c r="D28" s="15"/>
      <c r="E28" s="15"/>
      <c r="F28" s="15"/>
      <c r="G28" s="15"/>
    </row>
    <row r="29" spans="1:7">
      <c r="A29" s="21" t="s">
        <v>22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2020-07-30T00:25:59Z</cp:lastPrinted>
  <dcterms:created xsi:type="dcterms:W3CDTF">2020-07-24T19:34:55Z</dcterms:created>
  <dcterms:modified xsi:type="dcterms:W3CDTF">2020-07-30T00:27:01Z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