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A05954B3-D3BC-4ADB-A058-5718397C0ACA}" xr6:coauthVersionLast="36" xr6:coauthVersionMax="36" xr10:uidLastSave="{00000000-0000-0000-0000-000000000000}"/>
  <bookViews>
    <workbookView xWindow="0" yWindow="0" windowWidth="28800" windowHeight="11505" xr2:uid="{5A8CF134-5D20-43CA-A6AA-FC4C9DD4F857}"/>
  </bookViews>
  <sheets>
    <sheet name="Formato 6 b)" sheetId="1" r:id="rId1"/>
  </sheets>
  <externalReferences>
    <externalReference r:id="rId2"/>
  </externalReferences>
  <definedNames>
    <definedName name="ANIO">'[1]Info General'!$D$20</definedName>
    <definedName name="_xlnm.Print_Area" localSheetId="0">'Formato 6 b)'!$A$1:$G$165</definedName>
    <definedName name="ENTE_PUBLICO_A">'[1]Info General'!$C$7</definedName>
    <definedName name="PERIODO_INFORME">'[1]Info General'!$C$14</definedName>
    <definedName name="_xlnm.Print_Titles" localSheetId="0">'Formato 6 b)'!$1:$8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" l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G141" i="1"/>
  <c r="D141" i="1"/>
  <c r="D140" i="1"/>
  <c r="G140" i="1" s="1"/>
  <c r="D139" i="1"/>
  <c r="G139" i="1" s="1"/>
  <c r="D138" i="1"/>
  <c r="G138" i="1" s="1"/>
  <c r="D137" i="1"/>
  <c r="G137" i="1" s="1"/>
  <c r="D136" i="1"/>
  <c r="G136" i="1" s="1"/>
  <c r="D135" i="1"/>
  <c r="G135" i="1" s="1"/>
  <c r="D134" i="1"/>
  <c r="G134" i="1" s="1"/>
  <c r="G133" i="1"/>
  <c r="D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G125" i="1"/>
  <c r="D125" i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8" i="1"/>
  <c r="G118" i="1" s="1"/>
  <c r="G117" i="1"/>
  <c r="D117" i="1"/>
  <c r="D116" i="1"/>
  <c r="G116" i="1" s="1"/>
  <c r="D115" i="1"/>
  <c r="G115" i="1" s="1"/>
  <c r="D114" i="1"/>
  <c r="G114" i="1" s="1"/>
  <c r="D113" i="1"/>
  <c r="G113" i="1" s="1"/>
  <c r="D112" i="1"/>
  <c r="G112" i="1" s="1"/>
  <c r="D111" i="1"/>
  <c r="G111" i="1" s="1"/>
  <c r="D110" i="1"/>
  <c r="G110" i="1" s="1"/>
  <c r="G109" i="1"/>
  <c r="D109" i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2" i="1"/>
  <c r="G102" i="1" s="1"/>
  <c r="G101" i="1"/>
  <c r="D101" i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93" i="1"/>
  <c r="D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G85" i="1"/>
  <c r="D85" i="1"/>
  <c r="D84" i="1"/>
  <c r="G84" i="1" s="1"/>
  <c r="D83" i="1"/>
  <c r="G83" i="1" s="1"/>
  <c r="D82" i="1"/>
  <c r="G82" i="1" s="1"/>
  <c r="D81" i="1"/>
  <c r="G81" i="1" s="1"/>
  <c r="D80" i="1"/>
  <c r="D79" i="1" s="1"/>
  <c r="F79" i="1"/>
  <c r="E79" i="1"/>
  <c r="C79" i="1"/>
  <c r="C149" i="1" s="1"/>
  <c r="B79" i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G70" i="1"/>
  <c r="D70" i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G62" i="1"/>
  <c r="D62" i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G54" i="1"/>
  <c r="D54" i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F149" i="1" s="1"/>
  <c r="E9" i="1"/>
  <c r="E149" i="1" s="1"/>
  <c r="C9" i="1"/>
  <c r="B9" i="1"/>
  <c r="B149" i="1" s="1"/>
  <c r="D149" i="1" l="1"/>
  <c r="G149" i="1" s="1"/>
  <c r="G80" i="1"/>
  <c r="G79" i="1" s="1"/>
  <c r="G10" i="1"/>
  <c r="G9" i="1" s="1"/>
</calcChain>
</file>

<file path=xl/sharedStrings.xml><?xml version="1.0" encoding="utf-8"?>
<sst xmlns="http://schemas.openxmlformats.org/spreadsheetml/2006/main" count="156" uniqueCount="87">
  <si>
    <t>Formato 6 b) Estado Analítico del Ejercicio del Presupuesto de Egresos Detallado - LDF 
                        (Clasificación Administrativa)</t>
  </si>
  <si>
    <t>Instituto de Salud Pública del Estado de Guanajuato</t>
  </si>
  <si>
    <t>Estado Analítico del Ejercicio del Presupuesto de Egresos Detallado - LDF</t>
  </si>
  <si>
    <t>Clasificación Administrativa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</si>
  <si>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</si>
  <si>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</si>
  <si>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</si>
  <si>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</si>
  <si>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</si>
  <si>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</si>
  <si>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</si>
  <si>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</si>
  <si>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</si>
  <si>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</si>
  <si>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</si>
  <si>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211213019010000.Despacho de la Dirección General del ISAPEG</t>
  </si>
  <si>
    <t>211213019010300.Coordinación de Asuntos Jurídicos</t>
  </si>
  <si>
    <t>211213019010400.Coordinación de Comunicación Social</t>
  </si>
  <si>
    <t>211213019020000.Coordinación General de Administración y Finanzas</t>
  </si>
  <si>
    <t>211213019020100.Dirección General de Planeación</t>
  </si>
  <si>
    <t>211213019020200.Dirección General de Administración</t>
  </si>
  <si>
    <t>211213019020300.Dirección General de Recursos Humanos</t>
  </si>
  <si>
    <t>211213019020400.Dirección General de Recursos Materiales y Servicios Generales</t>
  </si>
  <si>
    <t>211213019030000.Coordinación General de Salud Pública</t>
  </si>
  <si>
    <t>211213019030200.Dirección General de Protección contra Riesgos Sanitarios</t>
  </si>
  <si>
    <t>211213019030300.Dirección General de Prevención y Promoción de la Salud</t>
  </si>
  <si>
    <t>211213019030400.Dirección General de Atención Médica</t>
  </si>
  <si>
    <t>211213019040100.Jurisdicción Sanitaria I</t>
  </si>
  <si>
    <t>211213019040200.Jurisdicción Sanitaria II</t>
  </si>
  <si>
    <t>211213019040300.Jurisdicción Sanitaria III</t>
  </si>
  <si>
    <t>211213019040400.Jurisdicción Sanitaria IV</t>
  </si>
  <si>
    <t>211213019040500.Jurisdicción Sanitaria V</t>
  </si>
  <si>
    <t>211213019040600.Jurisdicción Sanitaria VI</t>
  </si>
  <si>
    <t>211213019040700.Jurisdicción Sanitaria VII</t>
  </si>
  <si>
    <t>211213019040800.Jurisdicción Sanitaria VIII</t>
  </si>
  <si>
    <t>211213019070101.Hospital General Acámbaro Miguel Hidalgo</t>
  </si>
  <si>
    <t>211213019070102.Hospital General Celaya</t>
  </si>
  <si>
    <t>211213019070103.Hospital General Dolores Hidalgo Cuna de la Independencia Nacional</t>
  </si>
  <si>
    <t>211213019070104.Hospital General Guanajuato Dr. Valentín Gracia</t>
  </si>
  <si>
    <t>211213019070105.Hospital General Irapuato</t>
  </si>
  <si>
    <t>211213019070106.Hospital General León</t>
  </si>
  <si>
    <t>211213019070107.Hospital General Pénjamo</t>
  </si>
  <si>
    <t>211213019070108.Hospital General Purisima del Rincón</t>
  </si>
  <si>
    <t>211213019070109.Hospital General Salamanca</t>
  </si>
  <si>
    <t>211213019070110.Hospital General Salvatierra</t>
  </si>
  <si>
    <t>211213019070111.Hospital General San José Iturbide</t>
  </si>
  <si>
    <t>211213019070112.Hospital General San Luis de la Paz</t>
  </si>
  <si>
    <t>211213019070113.Hospital General San Miguel Allende Dr. Felipe G. Dobarganes</t>
  </si>
  <si>
    <t>211213019070114.Hospital General Silao</t>
  </si>
  <si>
    <t>211213019070115.Hospital General Uriangato</t>
  </si>
  <si>
    <t>211213019070116.Hospital General Valle de Santiago</t>
  </si>
  <si>
    <t>211213019070201.Centro de Atención Integral a la Salud Mental de León</t>
  </si>
  <si>
    <t>211213019070202.Hospital de Especialidades Materno Infantil de León</t>
  </si>
  <si>
    <t>211213019070203.Hospital de Especialidades Pediátrico de León</t>
  </si>
  <si>
    <t>211213019070204.Hospital Materno de Celaya</t>
  </si>
  <si>
    <t>211213019070205.Hospital Materno infantil Irapuato</t>
  </si>
  <si>
    <t>211213019070206.Hospital Materno San Luis de la Paz</t>
  </si>
  <si>
    <t>211213019070207.Centro Estatal de Cuidados Críticos Salamanca</t>
  </si>
  <si>
    <t>211213019070301.Centro Estatal Medicina Transfusional</t>
  </si>
  <si>
    <t>211213019070302.Centro Estatal de Trasplantes</t>
  </si>
  <si>
    <t>211213019070305.Laboratorio Salud Pública Estatal</t>
  </si>
  <si>
    <t>211213019070306.Sistema de Urgencias Estado de Guanajuato</t>
  </si>
  <si>
    <t>211213019070307.Centro de Atención Integral Adicciones</t>
  </si>
  <si>
    <t>211213019070401.Hospital Comunitario Abasolo</t>
  </si>
  <si>
    <t>211213019070402.Hospital Comunitario Apaseo el Alto</t>
  </si>
  <si>
    <t>211213019070403.Hospital Comunitario Apaseo el Grande</t>
  </si>
  <si>
    <t>211213019070404.Hospital Comunitario Comonfort</t>
  </si>
  <si>
    <t>211213019070405.Hospital Comunitario Cortazar</t>
  </si>
  <si>
    <t>211213019070406.Hospital Comunitario Huanímaro</t>
  </si>
  <si>
    <t>211213019070407.Hospital Comunitario Jaral del Progreso</t>
  </si>
  <si>
    <t>211213019070408.Hospital Comunitario Jerécuaro</t>
  </si>
  <si>
    <t>211213019070409.Hospital Comunitario Las Joyas</t>
  </si>
  <si>
    <t>211213019070410.Hospital Comunitario Manuel Doblado</t>
  </si>
  <si>
    <t>211213019070411.Hospital Comunitario Moroleón</t>
  </si>
  <si>
    <t>211213019070412.Hospital Comunitario Romita</t>
  </si>
  <si>
    <t>211213019070413.Hospital Comunitario San Diego de la Unión</t>
  </si>
  <si>
    <t>211213019070414.Hospital Comunitario San Felipe</t>
  </si>
  <si>
    <t>211213019070415.Hospital Comunitario San Francisco del Rincón</t>
  </si>
  <si>
    <t>211213019070416.Hospital Comunitario Santa Cruz de Juventino Rosas</t>
  </si>
  <si>
    <t>211213019070417.Hospital Comunitario Tarimoro</t>
  </si>
  <si>
    <t>211213019070418.Hospital Comunitario Villagrán</t>
  </si>
  <si>
    <t>211213019070419.Hospital Comunitario Yuriria</t>
  </si>
  <si>
    <t>211213019A10000.Órgano Interno de Control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</si>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</sst>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indent="3"/>
    </xf>
    <xf numFmtId="164" fontId="2" fillId="0" borderId="16" xfId="1" applyNumberFormat="1" applyFont="1" applyFill="1" applyBorder="1" applyAlignment="1" applyProtection="1">
      <alignment vertical="center"/>
      <protection locked="0"/>
    </xf>
    <xf numFmtId="164" fontId="2" fillId="0" borderId="17" xfId="1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horizontal="left" vertical="center" indent="6"/>
      <protection locked="0"/>
    </xf>
    <xf numFmtId="164" fontId="1" fillId="0" borderId="18" xfId="1" applyNumberFormat="1" applyFont="1" applyFill="1" applyBorder="1" applyAlignment="1" applyProtection="1">
      <alignment vertical="center"/>
      <protection locked="0"/>
    </xf>
    <xf numFmtId="164" fontId="0" fillId="0" borderId="18" xfId="1" applyNumberFormat="1" applyFont="1" applyFill="1" applyBorder="1" applyAlignment="1" applyProtection="1">
      <alignment vertical="center"/>
      <protection locked="0"/>
    </xf>
    <xf numFmtId="164" fontId="0" fillId="0" borderId="19" xfId="1" applyNumberFormat="1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vertical="center"/>
    </xf>
    <xf numFmtId="164" fontId="0" fillId="0" borderId="19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3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justify" vertical="center" wrapText="1"/>
    </xf>
    <xf numFmtId="4" fontId="0" fillId="0" borderId="20" xfId="0" applyNumberFormat="1" applyFont="1" applyBorder="1" applyAlignment="1">
      <alignment vertical="center"/>
    </xf>
    <xf numFmtId="4" fontId="0" fillId="0" borderId="21" xfId="0" applyNumberFormat="1" applyFont="1" applyBorder="1" applyAlignment="1">
      <alignment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C947-D3BD-462C-8027-C18E67890D52}">
  <sheetPr>
    <pageSetUpPr fitToPage="1"/>
  </sheetPr>
  <dimension ref="A1:G151"/>
  <sheetViews>
    <sheetView showGridLines="0" tabSelected="1" zoomScale="80" zoomScaleNormal="80" workbookViewId="0">
      <pane ySplit="8" topLeftCell="A60" activePane="bottomLeft" state="frozen"/>
      <selection pane="bottomLeft" activeCell="B24" sqref="B24"/>
    </sheetView>
  </sheetViews>
  <sheetFormatPr baseColWidth="10" defaultRowHeight="15" x14ac:dyDescent="0.25"/>
  <cols>
    <col min="1" max="1" width="109.140625" customWidth="1"/>
    <col min="2" max="3" width="20.85546875" customWidth="1"/>
    <col min="4" max="4" width="20.28515625" customWidth="1"/>
    <col min="5" max="5" width="20.42578125" customWidth="1"/>
    <col min="6" max="6" width="20.28515625" customWidth="1"/>
    <col min="7" max="7" width="20.85546875" customWidth="1"/>
  </cols>
  <sheetData>
    <row r="1" spans="1:7" ht="53.25" customHeight="1" thickBo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ht="15.75" thickBot="1" x14ac:dyDescent="0.3">
      <c r="A6" s="13" t="s">
        <v>5</v>
      </c>
      <c r="B6" s="14"/>
      <c r="C6" s="14"/>
      <c r="D6" s="14"/>
      <c r="E6" s="14"/>
      <c r="F6" s="14"/>
      <c r="G6" s="15"/>
    </row>
    <row r="7" spans="1:7" x14ac:dyDescent="0.25">
      <c r="A7" s="16" t="s">
        <v>6</v>
      </c>
      <c r="B7" s="17" t="s">
        <v>7</v>
      </c>
      <c r="C7" s="17"/>
      <c r="D7" s="17"/>
      <c r="E7" s="17"/>
      <c r="F7" s="17"/>
      <c r="G7" s="18" t="s">
        <v>8</v>
      </c>
    </row>
    <row r="8" spans="1:7" ht="30.75" thickBot="1" x14ac:dyDescent="0.3">
      <c r="A8" s="19"/>
      <c r="B8" s="20" t="s">
        <v>9</v>
      </c>
      <c r="C8" s="21" t="s">
        <v>10</v>
      </c>
      <c r="D8" s="20" t="s">
        <v>11</v>
      </c>
      <c r="E8" s="20" t="s">
        <v>12</v>
      </c>
      <c r="F8" s="20" t="s">
        <v>13</v>
      </c>
      <c r="G8" s="22"/>
    </row>
    <row r="9" spans="1:7" x14ac:dyDescent="0.25">
      <c r="A9" s="23" t="s">
        <v>14</v>
      </c>
      <c r="B9" s="24">
        <f>SUM(B10:B78)</f>
        <v>8987068339.5100002</v>
      </c>
      <c r="C9" s="24">
        <f t="shared" ref="C9:G9" si="0">SUM(C10:C78)</f>
        <v>1951517633.4499996</v>
      </c>
      <c r="D9" s="24">
        <f t="shared" si="0"/>
        <v>10938585972.960003</v>
      </c>
      <c r="E9" s="24">
        <f t="shared" si="0"/>
        <v>10566137814.700006</v>
      </c>
      <c r="F9" s="24">
        <f t="shared" si="0"/>
        <v>10319531088.060001</v>
      </c>
      <c r="G9" s="25">
        <f t="shared" si="0"/>
        <v>372448158.25999987</v>
      </c>
    </row>
    <row r="10" spans="1:7" x14ac:dyDescent="0.25">
      <c r="A10" s="26" t="s">
        <v>15</v>
      </c>
      <c r="B10" s="27">
        <v>4476977</v>
      </c>
      <c r="C10" s="27">
        <v>2110623.89</v>
      </c>
      <c r="D10" s="28">
        <f>B10+C10</f>
        <v>6587600.8900000006</v>
      </c>
      <c r="E10" s="27">
        <v>6536531.1299999999</v>
      </c>
      <c r="F10" s="27">
        <v>6370903.1699999999</v>
      </c>
      <c r="G10" s="29">
        <f>D10-E10</f>
        <v>51069.760000000708</v>
      </c>
    </row>
    <row r="11" spans="1:7" x14ac:dyDescent="0.25">
      <c r="A11" s="26" t="s">
        <v>16</v>
      </c>
      <c r="B11" s="27">
        <v>63561251</v>
      </c>
      <c r="C11" s="27">
        <v>6978997.1399999997</v>
      </c>
      <c r="D11" s="28">
        <f t="shared" ref="D11:D74" si="1">B11+C11</f>
        <v>70540248.140000001</v>
      </c>
      <c r="E11" s="27">
        <v>70489644.420000002</v>
      </c>
      <c r="F11" s="27">
        <v>70242962.219999999</v>
      </c>
      <c r="G11" s="29">
        <f t="shared" ref="G11:G74" si="2">D11-E11</f>
        <v>50603.719999998808</v>
      </c>
    </row>
    <row r="12" spans="1:7" x14ac:dyDescent="0.25">
      <c r="A12" s="26" t="s">
        <v>17</v>
      </c>
      <c r="B12" s="27">
        <v>14611582</v>
      </c>
      <c r="C12" s="27">
        <v>71688452.700000003</v>
      </c>
      <c r="D12" s="28">
        <f t="shared" si="1"/>
        <v>86300034.700000003</v>
      </c>
      <c r="E12" s="27">
        <v>79843243.409999996</v>
      </c>
      <c r="F12" s="27">
        <v>75147497.540000007</v>
      </c>
      <c r="G12" s="29">
        <f t="shared" si="2"/>
        <v>6456791.2900000066</v>
      </c>
    </row>
    <row r="13" spans="1:7" x14ac:dyDescent="0.25">
      <c r="A13" s="26" t="s">
        <v>18</v>
      </c>
      <c r="B13" s="27">
        <v>9995570</v>
      </c>
      <c r="C13" s="27">
        <v>3489187.28</v>
      </c>
      <c r="D13" s="28">
        <f t="shared" si="1"/>
        <v>13484757.279999999</v>
      </c>
      <c r="E13" s="27">
        <v>13429357.779999999</v>
      </c>
      <c r="F13" s="27">
        <v>13350754.449999999</v>
      </c>
      <c r="G13" s="29">
        <f t="shared" si="2"/>
        <v>55399.5</v>
      </c>
    </row>
    <row r="14" spans="1:7" x14ac:dyDescent="0.25">
      <c r="A14" s="26" t="s">
        <v>19</v>
      </c>
      <c r="B14" s="27">
        <v>45024776</v>
      </c>
      <c r="C14" s="27">
        <v>6284658</v>
      </c>
      <c r="D14" s="28">
        <f t="shared" si="1"/>
        <v>51309434</v>
      </c>
      <c r="E14" s="27">
        <v>51209380.289999999</v>
      </c>
      <c r="F14" s="27">
        <v>50608092.07</v>
      </c>
      <c r="G14" s="29">
        <f t="shared" si="2"/>
        <v>100053.71000000089</v>
      </c>
    </row>
    <row r="15" spans="1:7" x14ac:dyDescent="0.25">
      <c r="A15" s="26" t="s">
        <v>20</v>
      </c>
      <c r="B15" s="27">
        <v>100706519</v>
      </c>
      <c r="C15" s="27">
        <v>-53328368.939999998</v>
      </c>
      <c r="D15" s="28">
        <f t="shared" si="1"/>
        <v>47378150.060000002</v>
      </c>
      <c r="E15" s="27">
        <v>46590520.530000001</v>
      </c>
      <c r="F15" s="27">
        <v>45855325.409999996</v>
      </c>
      <c r="G15" s="29">
        <f t="shared" si="2"/>
        <v>787629.53000000119</v>
      </c>
    </row>
    <row r="16" spans="1:7" x14ac:dyDescent="0.25">
      <c r="A16" s="26" t="s">
        <v>21</v>
      </c>
      <c r="B16" s="27">
        <v>100943634</v>
      </c>
      <c r="C16" s="27">
        <v>-43334357.149999999</v>
      </c>
      <c r="D16" s="28">
        <f t="shared" si="1"/>
        <v>57609276.850000001</v>
      </c>
      <c r="E16" s="27">
        <v>56863456.149999999</v>
      </c>
      <c r="F16" s="27">
        <v>55525514.549999997</v>
      </c>
      <c r="G16" s="29">
        <f t="shared" si="2"/>
        <v>745820.70000000298</v>
      </c>
    </row>
    <row r="17" spans="1:7" x14ac:dyDescent="0.25">
      <c r="A17" s="26" t="s">
        <v>22</v>
      </c>
      <c r="B17" s="27">
        <v>106956234</v>
      </c>
      <c r="C17" s="27">
        <v>-38951460.32</v>
      </c>
      <c r="D17" s="28">
        <f t="shared" si="1"/>
        <v>68004773.680000007</v>
      </c>
      <c r="E17" s="27">
        <v>65037632.960000001</v>
      </c>
      <c r="F17" s="27">
        <v>62757920.020000003</v>
      </c>
      <c r="G17" s="29">
        <f t="shared" si="2"/>
        <v>2967140.7200000063</v>
      </c>
    </row>
    <row r="18" spans="1:7" x14ac:dyDescent="0.25">
      <c r="A18" s="26" t="s">
        <v>23</v>
      </c>
      <c r="B18" s="27">
        <v>3818708</v>
      </c>
      <c r="C18" s="27">
        <v>81247241.430000007</v>
      </c>
      <c r="D18" s="28">
        <f t="shared" si="1"/>
        <v>85065949.430000007</v>
      </c>
      <c r="E18" s="27">
        <v>3999648.14</v>
      </c>
      <c r="F18" s="27">
        <v>3971862.61</v>
      </c>
      <c r="G18" s="29">
        <f t="shared" si="2"/>
        <v>81066301.290000007</v>
      </c>
    </row>
    <row r="19" spans="1:7" x14ac:dyDescent="0.25">
      <c r="A19" s="26" t="s">
        <v>24</v>
      </c>
      <c r="B19" s="27">
        <v>9866409</v>
      </c>
      <c r="C19" s="27">
        <v>3483620.42</v>
      </c>
      <c r="D19" s="28">
        <f t="shared" si="1"/>
        <v>13350029.42</v>
      </c>
      <c r="E19" s="27">
        <v>13305731.52</v>
      </c>
      <c r="F19" s="27">
        <v>13200564.310000001</v>
      </c>
      <c r="G19" s="29">
        <f t="shared" si="2"/>
        <v>44297.900000000373</v>
      </c>
    </row>
    <row r="20" spans="1:7" x14ac:dyDescent="0.25">
      <c r="A20" s="26" t="s">
        <v>25</v>
      </c>
      <c r="B20" s="27">
        <v>194599736</v>
      </c>
      <c r="C20" s="27">
        <v>149959143</v>
      </c>
      <c r="D20" s="28">
        <f t="shared" si="1"/>
        <v>344558879</v>
      </c>
      <c r="E20" s="27">
        <v>288753842.55000001</v>
      </c>
      <c r="F20" s="27">
        <v>285326031.31</v>
      </c>
      <c r="G20" s="29">
        <f t="shared" si="2"/>
        <v>55805036.449999988</v>
      </c>
    </row>
    <row r="21" spans="1:7" x14ac:dyDescent="0.25">
      <c r="A21" s="26" t="s">
        <v>26</v>
      </c>
      <c r="B21" s="27">
        <v>64132379</v>
      </c>
      <c r="C21" s="27">
        <v>103748426.66</v>
      </c>
      <c r="D21" s="28">
        <f t="shared" si="1"/>
        <v>167880805.66</v>
      </c>
      <c r="E21" s="27">
        <v>162969470.43000001</v>
      </c>
      <c r="F21" s="27">
        <v>162221777.13</v>
      </c>
      <c r="G21" s="29">
        <f t="shared" si="2"/>
        <v>4911335.2299999893</v>
      </c>
    </row>
    <row r="22" spans="1:7" x14ac:dyDescent="0.25">
      <c r="A22" s="26" t="s">
        <v>27</v>
      </c>
      <c r="B22" s="27">
        <v>264869274</v>
      </c>
      <c r="C22" s="27">
        <v>-19221543.039999999</v>
      </c>
      <c r="D22" s="28">
        <f t="shared" si="1"/>
        <v>245647730.96000001</v>
      </c>
      <c r="E22" s="27">
        <v>242870648.09999999</v>
      </c>
      <c r="F22" s="27">
        <v>236527645.91999999</v>
      </c>
      <c r="G22" s="29">
        <f t="shared" si="2"/>
        <v>2777082.8600000143</v>
      </c>
    </row>
    <row r="23" spans="1:7" x14ac:dyDescent="0.25">
      <c r="A23" s="26" t="s">
        <v>28</v>
      </c>
      <c r="B23" s="27">
        <v>270575158</v>
      </c>
      <c r="C23" s="27">
        <v>60865631.469999999</v>
      </c>
      <c r="D23" s="28">
        <f t="shared" si="1"/>
        <v>331440789.47000003</v>
      </c>
      <c r="E23" s="27">
        <v>329045058.18000001</v>
      </c>
      <c r="F23" s="27">
        <v>325771510.60000002</v>
      </c>
      <c r="G23" s="29">
        <f t="shared" si="2"/>
        <v>2395731.2900000215</v>
      </c>
    </row>
    <row r="24" spans="1:7" x14ac:dyDescent="0.25">
      <c r="A24" s="26" t="s">
        <v>29</v>
      </c>
      <c r="B24" s="27">
        <v>364317613</v>
      </c>
      <c r="C24" s="27">
        <v>24936267.460000001</v>
      </c>
      <c r="D24" s="28">
        <f t="shared" si="1"/>
        <v>389253880.45999998</v>
      </c>
      <c r="E24" s="27">
        <v>384064646.22000003</v>
      </c>
      <c r="F24" s="27">
        <v>378904713.99000001</v>
      </c>
      <c r="G24" s="29">
        <f t="shared" si="2"/>
        <v>5189234.2399999499</v>
      </c>
    </row>
    <row r="25" spans="1:7" x14ac:dyDescent="0.25">
      <c r="A25" s="26" t="s">
        <v>30</v>
      </c>
      <c r="B25" s="27">
        <v>206046293</v>
      </c>
      <c r="C25" s="27">
        <v>44660217.200000003</v>
      </c>
      <c r="D25" s="28">
        <f t="shared" si="1"/>
        <v>250706510.19999999</v>
      </c>
      <c r="E25" s="27">
        <v>247966270.24000001</v>
      </c>
      <c r="F25" s="27">
        <v>243686401.31</v>
      </c>
      <c r="G25" s="29">
        <f t="shared" si="2"/>
        <v>2740239.9599999785</v>
      </c>
    </row>
    <row r="26" spans="1:7" x14ac:dyDescent="0.25">
      <c r="A26" s="26" t="s">
        <v>31</v>
      </c>
      <c r="B26" s="27">
        <v>233892453</v>
      </c>
      <c r="C26" s="27">
        <v>23826787.600000001</v>
      </c>
      <c r="D26" s="28">
        <f t="shared" si="1"/>
        <v>257719240.59999999</v>
      </c>
      <c r="E26" s="27">
        <v>252222608.00999999</v>
      </c>
      <c r="F26" s="27">
        <v>248949740.34</v>
      </c>
      <c r="G26" s="29">
        <f t="shared" si="2"/>
        <v>5496632.5900000036</v>
      </c>
    </row>
    <row r="27" spans="1:7" x14ac:dyDescent="0.25">
      <c r="A27" s="26" t="s">
        <v>32</v>
      </c>
      <c r="B27" s="27">
        <v>314281734</v>
      </c>
      <c r="C27" s="27">
        <v>111628371.40000001</v>
      </c>
      <c r="D27" s="28">
        <f t="shared" si="1"/>
        <v>425910105.39999998</v>
      </c>
      <c r="E27" s="27">
        <v>417250030.58999997</v>
      </c>
      <c r="F27" s="27">
        <v>396203070.07999998</v>
      </c>
      <c r="G27" s="29">
        <f t="shared" si="2"/>
        <v>8660074.8100000024</v>
      </c>
    </row>
    <row r="28" spans="1:7" x14ac:dyDescent="0.25">
      <c r="A28" s="26" t="s">
        <v>33</v>
      </c>
      <c r="B28" s="27">
        <v>379528404</v>
      </c>
      <c r="C28" s="27">
        <v>40893427.130000003</v>
      </c>
      <c r="D28" s="28">
        <f t="shared" si="1"/>
        <v>420421831.13</v>
      </c>
      <c r="E28" s="27">
        <v>390216807.91000003</v>
      </c>
      <c r="F28" s="27">
        <v>383745497.81999999</v>
      </c>
      <c r="G28" s="29">
        <f t="shared" si="2"/>
        <v>30205023.219999969</v>
      </c>
    </row>
    <row r="29" spans="1:7" x14ac:dyDescent="0.25">
      <c r="A29" s="26" t="s">
        <v>34</v>
      </c>
      <c r="B29" s="27">
        <v>224555748</v>
      </c>
      <c r="C29" s="27">
        <v>1990822.92</v>
      </c>
      <c r="D29" s="28">
        <f t="shared" si="1"/>
        <v>226546570.91999999</v>
      </c>
      <c r="E29" s="27">
        <v>225000410.28999999</v>
      </c>
      <c r="F29" s="27">
        <v>219775939.40000001</v>
      </c>
      <c r="G29" s="29">
        <f t="shared" si="2"/>
        <v>1546160.6299999952</v>
      </c>
    </row>
    <row r="30" spans="1:7" x14ac:dyDescent="0.25">
      <c r="A30" s="26" t="s">
        <v>35</v>
      </c>
      <c r="B30" s="27">
        <v>129705374</v>
      </c>
      <c r="C30" s="27">
        <v>23617727.41</v>
      </c>
      <c r="D30" s="28">
        <f t="shared" si="1"/>
        <v>153323101.41</v>
      </c>
      <c r="E30" s="27">
        <v>151595070.94999999</v>
      </c>
      <c r="F30" s="27">
        <v>147750702.22999999</v>
      </c>
      <c r="G30" s="29">
        <f t="shared" si="2"/>
        <v>1728030.4600000083</v>
      </c>
    </row>
    <row r="31" spans="1:7" x14ac:dyDescent="0.25">
      <c r="A31" s="26" t="s">
        <v>36</v>
      </c>
      <c r="B31" s="27">
        <v>253268936</v>
      </c>
      <c r="C31" s="27">
        <v>70496546.329999998</v>
      </c>
      <c r="D31" s="28">
        <f t="shared" si="1"/>
        <v>323765482.32999998</v>
      </c>
      <c r="E31" s="27">
        <v>316695807.44999999</v>
      </c>
      <c r="F31" s="27">
        <v>306229390.12</v>
      </c>
      <c r="G31" s="29">
        <f t="shared" si="2"/>
        <v>7069674.8799999952</v>
      </c>
    </row>
    <row r="32" spans="1:7" x14ac:dyDescent="0.25">
      <c r="A32" s="26" t="s">
        <v>37</v>
      </c>
      <c r="B32" s="27">
        <v>119728900</v>
      </c>
      <c r="C32" s="27">
        <v>17961754.140000001</v>
      </c>
      <c r="D32" s="28">
        <f t="shared" si="1"/>
        <v>137690654.13999999</v>
      </c>
      <c r="E32" s="27">
        <v>133894102.92</v>
      </c>
      <c r="F32" s="27">
        <v>130862528.91</v>
      </c>
      <c r="G32" s="29">
        <f t="shared" si="2"/>
        <v>3796551.2199999839</v>
      </c>
    </row>
    <row r="33" spans="1:7" x14ac:dyDescent="0.25">
      <c r="A33" s="26" t="s">
        <v>38</v>
      </c>
      <c r="B33" s="27">
        <v>129206921</v>
      </c>
      <c r="C33" s="27">
        <v>14431899.5</v>
      </c>
      <c r="D33" s="28">
        <f t="shared" si="1"/>
        <v>143638820.5</v>
      </c>
      <c r="E33" s="27">
        <v>140636864.19</v>
      </c>
      <c r="F33" s="27">
        <v>137802909.66</v>
      </c>
      <c r="G33" s="29">
        <f t="shared" si="2"/>
        <v>3001956.3100000024</v>
      </c>
    </row>
    <row r="34" spans="1:7" x14ac:dyDescent="0.25">
      <c r="A34" s="26" t="s">
        <v>39</v>
      </c>
      <c r="B34" s="27">
        <v>265110231</v>
      </c>
      <c r="C34" s="27">
        <v>101885035.31999999</v>
      </c>
      <c r="D34" s="28">
        <f t="shared" si="1"/>
        <v>366995266.31999999</v>
      </c>
      <c r="E34" s="27">
        <v>357152684.72000003</v>
      </c>
      <c r="F34" s="27">
        <v>350407754.19999999</v>
      </c>
      <c r="G34" s="29">
        <f t="shared" si="2"/>
        <v>9842581.5999999642</v>
      </c>
    </row>
    <row r="35" spans="1:7" x14ac:dyDescent="0.25">
      <c r="A35" s="26" t="s">
        <v>40</v>
      </c>
      <c r="B35" s="27">
        <v>1254202921</v>
      </c>
      <c r="C35" s="27">
        <v>748486566.77999997</v>
      </c>
      <c r="D35" s="28">
        <f t="shared" si="1"/>
        <v>2002689487.78</v>
      </c>
      <c r="E35" s="27">
        <v>1958835886.0699999</v>
      </c>
      <c r="F35" s="27">
        <v>1893882520.3299999</v>
      </c>
      <c r="G35" s="29">
        <f t="shared" si="2"/>
        <v>43853601.710000038</v>
      </c>
    </row>
    <row r="36" spans="1:7" x14ac:dyDescent="0.25">
      <c r="A36" s="26" t="s">
        <v>41</v>
      </c>
      <c r="B36" s="27">
        <v>161301119</v>
      </c>
      <c r="C36" s="27">
        <v>20458539.640000001</v>
      </c>
      <c r="D36" s="28">
        <f t="shared" si="1"/>
        <v>181759658.63999999</v>
      </c>
      <c r="E36" s="27">
        <v>179516966.03999999</v>
      </c>
      <c r="F36" s="27">
        <v>175157596.91999999</v>
      </c>
      <c r="G36" s="29">
        <f t="shared" si="2"/>
        <v>2242692.599999994</v>
      </c>
    </row>
    <row r="37" spans="1:7" x14ac:dyDescent="0.25">
      <c r="A37" s="26" t="s">
        <v>42</v>
      </c>
      <c r="B37" s="27">
        <v>117036347</v>
      </c>
      <c r="C37" s="27">
        <v>-3589862.53</v>
      </c>
      <c r="D37" s="28">
        <f t="shared" si="1"/>
        <v>113446484.47</v>
      </c>
      <c r="E37" s="27">
        <v>111479099.28</v>
      </c>
      <c r="F37" s="27">
        <v>109270400.88</v>
      </c>
      <c r="G37" s="29">
        <f t="shared" si="2"/>
        <v>1967385.1899999976</v>
      </c>
    </row>
    <row r="38" spans="1:7" x14ac:dyDescent="0.25">
      <c r="A38" s="26" t="s">
        <v>43</v>
      </c>
      <c r="B38" s="27">
        <v>91757763</v>
      </c>
      <c r="C38" s="27">
        <v>28672334.77</v>
      </c>
      <c r="D38" s="28">
        <f t="shared" si="1"/>
        <v>120430097.77</v>
      </c>
      <c r="E38" s="27">
        <v>118414073.73999999</v>
      </c>
      <c r="F38" s="27">
        <v>115561916.95</v>
      </c>
      <c r="G38" s="29">
        <f t="shared" si="2"/>
        <v>2016024.0300000012</v>
      </c>
    </row>
    <row r="39" spans="1:7" x14ac:dyDescent="0.25">
      <c r="A39" s="26" t="s">
        <v>44</v>
      </c>
      <c r="B39" s="27">
        <v>162140667</v>
      </c>
      <c r="C39" s="27">
        <v>31222413.850000001</v>
      </c>
      <c r="D39" s="28">
        <f t="shared" si="1"/>
        <v>193363080.84999999</v>
      </c>
      <c r="E39" s="27">
        <v>189765856.33000001</v>
      </c>
      <c r="F39" s="27">
        <v>185862061.86000001</v>
      </c>
      <c r="G39" s="29">
        <f t="shared" si="2"/>
        <v>3597224.5199999809</v>
      </c>
    </row>
    <row r="40" spans="1:7" x14ac:dyDescent="0.25">
      <c r="A40" s="26" t="s">
        <v>45</v>
      </c>
      <c r="B40" s="27">
        <v>108723452</v>
      </c>
      <c r="C40" s="27">
        <v>11356332.609999999</v>
      </c>
      <c r="D40" s="28">
        <f t="shared" si="1"/>
        <v>120079784.61</v>
      </c>
      <c r="E40" s="27">
        <v>118802716.64</v>
      </c>
      <c r="F40" s="27">
        <v>117181087.23</v>
      </c>
      <c r="G40" s="29">
        <f t="shared" si="2"/>
        <v>1277067.9699999988</v>
      </c>
    </row>
    <row r="41" spans="1:7" x14ac:dyDescent="0.25">
      <c r="A41" s="26" t="s">
        <v>46</v>
      </c>
      <c r="B41" s="27">
        <v>90159563</v>
      </c>
      <c r="C41" s="27">
        <v>17167883.699999999</v>
      </c>
      <c r="D41" s="28">
        <f t="shared" si="1"/>
        <v>107327446.7</v>
      </c>
      <c r="E41" s="27">
        <v>103560981.23</v>
      </c>
      <c r="F41" s="27">
        <v>101869625.25</v>
      </c>
      <c r="G41" s="29">
        <f t="shared" si="2"/>
        <v>3766465.4699999988</v>
      </c>
    </row>
    <row r="42" spans="1:7" x14ac:dyDescent="0.25">
      <c r="A42" s="26" t="s">
        <v>47</v>
      </c>
      <c r="B42" s="27">
        <v>121583118</v>
      </c>
      <c r="C42" s="27">
        <v>10832782.810000001</v>
      </c>
      <c r="D42" s="28">
        <f t="shared" si="1"/>
        <v>132415900.81</v>
      </c>
      <c r="E42" s="27">
        <v>129878298.40000001</v>
      </c>
      <c r="F42" s="27">
        <v>127642128.65000001</v>
      </c>
      <c r="G42" s="29">
        <f t="shared" si="2"/>
        <v>2537602.4099999964</v>
      </c>
    </row>
    <row r="43" spans="1:7" x14ac:dyDescent="0.25">
      <c r="A43" s="26" t="s">
        <v>48</v>
      </c>
      <c r="B43" s="27">
        <v>228426405</v>
      </c>
      <c r="C43" s="27">
        <v>38752727.350000001</v>
      </c>
      <c r="D43" s="28">
        <f t="shared" si="1"/>
        <v>267179132.34999999</v>
      </c>
      <c r="E43" s="27">
        <v>260559861.03</v>
      </c>
      <c r="F43" s="27">
        <v>254620759.87</v>
      </c>
      <c r="G43" s="29">
        <f t="shared" si="2"/>
        <v>6619271.3199999928</v>
      </c>
    </row>
    <row r="44" spans="1:7" x14ac:dyDescent="0.25">
      <c r="A44" s="26" t="s">
        <v>49</v>
      </c>
      <c r="B44" s="27">
        <v>94781099</v>
      </c>
      <c r="C44" s="27">
        <v>43509646.729999997</v>
      </c>
      <c r="D44" s="28">
        <f t="shared" si="1"/>
        <v>138290745.72999999</v>
      </c>
      <c r="E44" s="27">
        <v>135569775.50999999</v>
      </c>
      <c r="F44" s="27">
        <v>132706009.26000001</v>
      </c>
      <c r="G44" s="29">
        <f t="shared" si="2"/>
        <v>2720970.2199999988</v>
      </c>
    </row>
    <row r="45" spans="1:7" x14ac:dyDescent="0.25">
      <c r="A45" s="26" t="s">
        <v>50</v>
      </c>
      <c r="B45" s="27">
        <v>143809674</v>
      </c>
      <c r="C45" s="27">
        <v>9301479.3900000006</v>
      </c>
      <c r="D45" s="28">
        <f t="shared" si="1"/>
        <v>153111153.38999999</v>
      </c>
      <c r="E45" s="27">
        <v>150692425.80000001</v>
      </c>
      <c r="F45" s="27">
        <v>147590196.63</v>
      </c>
      <c r="G45" s="29">
        <f t="shared" si="2"/>
        <v>2418727.5899999738</v>
      </c>
    </row>
    <row r="46" spans="1:7" x14ac:dyDescent="0.25">
      <c r="A46" s="26" t="s">
        <v>51</v>
      </c>
      <c r="B46" s="27">
        <v>99691052</v>
      </c>
      <c r="C46" s="27">
        <v>-246535.81</v>
      </c>
      <c r="D46" s="28">
        <f t="shared" si="1"/>
        <v>99444516.189999998</v>
      </c>
      <c r="E46" s="27">
        <v>98920625.430000007</v>
      </c>
      <c r="F46" s="27">
        <v>96838605.840000004</v>
      </c>
      <c r="G46" s="29">
        <f t="shared" si="2"/>
        <v>523890.75999999046</v>
      </c>
    </row>
    <row r="47" spans="1:7" x14ac:dyDescent="0.25">
      <c r="A47" s="26" t="s">
        <v>52</v>
      </c>
      <c r="B47" s="27">
        <v>228871094</v>
      </c>
      <c r="C47" s="27">
        <v>112386.8</v>
      </c>
      <c r="D47" s="28">
        <f t="shared" si="1"/>
        <v>228983480.80000001</v>
      </c>
      <c r="E47" s="27">
        <v>226139425.75</v>
      </c>
      <c r="F47" s="27">
        <v>221961369.94</v>
      </c>
      <c r="G47" s="29">
        <f t="shared" si="2"/>
        <v>2844055.0500000119</v>
      </c>
    </row>
    <row r="48" spans="1:7" x14ac:dyDescent="0.25">
      <c r="A48" s="26" t="s">
        <v>53</v>
      </c>
      <c r="B48" s="27">
        <v>396515606</v>
      </c>
      <c r="C48" s="27">
        <v>-26412098.84</v>
      </c>
      <c r="D48" s="28">
        <f t="shared" si="1"/>
        <v>370103507.16000003</v>
      </c>
      <c r="E48" s="27">
        <v>363558750.89999998</v>
      </c>
      <c r="F48" s="27">
        <v>358255720.95999998</v>
      </c>
      <c r="G48" s="29">
        <f t="shared" si="2"/>
        <v>6544756.2600000501</v>
      </c>
    </row>
    <row r="49" spans="1:7" x14ac:dyDescent="0.25">
      <c r="A49" s="26" t="s">
        <v>54</v>
      </c>
      <c r="B49" s="27">
        <v>301605234</v>
      </c>
      <c r="C49" s="27">
        <v>30293940.27</v>
      </c>
      <c r="D49" s="28">
        <f t="shared" si="1"/>
        <v>331899174.26999998</v>
      </c>
      <c r="E49" s="27">
        <v>321073003.42000002</v>
      </c>
      <c r="F49" s="27">
        <v>315568510.75999999</v>
      </c>
      <c r="G49" s="29">
        <f t="shared" si="2"/>
        <v>10826170.849999964</v>
      </c>
    </row>
    <row r="50" spans="1:7" x14ac:dyDescent="0.25">
      <c r="A50" s="26" t="s">
        <v>55</v>
      </c>
      <c r="B50" s="27">
        <v>273435254</v>
      </c>
      <c r="C50" s="27">
        <v>46339980.359999999</v>
      </c>
      <c r="D50" s="28">
        <f t="shared" si="1"/>
        <v>319775234.36000001</v>
      </c>
      <c r="E50" s="27">
        <v>315738640.25999999</v>
      </c>
      <c r="F50" s="27">
        <v>311607556.94999999</v>
      </c>
      <c r="G50" s="29">
        <f t="shared" si="2"/>
        <v>4036594.1000000238</v>
      </c>
    </row>
    <row r="51" spans="1:7" x14ac:dyDescent="0.25">
      <c r="A51" s="26" t="s">
        <v>56</v>
      </c>
      <c r="B51" s="27">
        <v>124875768</v>
      </c>
      <c r="C51" s="27">
        <v>-9035868.1899999995</v>
      </c>
      <c r="D51" s="28">
        <f t="shared" si="1"/>
        <v>115839899.81</v>
      </c>
      <c r="E51" s="27">
        <v>113897343.65000001</v>
      </c>
      <c r="F51" s="27">
        <v>112467147.19</v>
      </c>
      <c r="G51" s="29">
        <f t="shared" si="2"/>
        <v>1942556.1599999964</v>
      </c>
    </row>
    <row r="52" spans="1:7" x14ac:dyDescent="0.25">
      <c r="A52" s="26" t="s">
        <v>57</v>
      </c>
      <c r="B52" s="27">
        <v>49530947</v>
      </c>
      <c r="C52" s="27">
        <v>32696853.18</v>
      </c>
      <c r="D52" s="28">
        <f t="shared" si="1"/>
        <v>82227800.180000007</v>
      </c>
      <c r="E52" s="27">
        <v>79183227.689999998</v>
      </c>
      <c r="F52" s="27">
        <v>72230837.879999995</v>
      </c>
      <c r="G52" s="29">
        <f t="shared" si="2"/>
        <v>3044572.4900000095</v>
      </c>
    </row>
    <row r="53" spans="1:7" x14ac:dyDescent="0.25">
      <c r="A53" s="26" t="s">
        <v>58</v>
      </c>
      <c r="B53" s="27">
        <v>30480144</v>
      </c>
      <c r="C53" s="27">
        <v>-6027615.7000000002</v>
      </c>
      <c r="D53" s="28">
        <f t="shared" si="1"/>
        <v>24452528.300000001</v>
      </c>
      <c r="E53" s="27">
        <v>23340984</v>
      </c>
      <c r="F53" s="27">
        <v>21976753.289999999</v>
      </c>
      <c r="G53" s="29">
        <f t="shared" si="2"/>
        <v>1111544.3000000007</v>
      </c>
    </row>
    <row r="54" spans="1:7" x14ac:dyDescent="0.25">
      <c r="A54" s="26" t="s">
        <v>59</v>
      </c>
      <c r="B54" s="27">
        <v>14611261</v>
      </c>
      <c r="C54" s="27">
        <v>1407859.75</v>
      </c>
      <c r="D54" s="28">
        <f t="shared" si="1"/>
        <v>16019120.75</v>
      </c>
      <c r="E54" s="27">
        <v>15013572.289999999</v>
      </c>
      <c r="F54" s="27">
        <v>14734736.75</v>
      </c>
      <c r="G54" s="29">
        <f t="shared" si="2"/>
        <v>1005548.4600000009</v>
      </c>
    </row>
    <row r="55" spans="1:7" x14ac:dyDescent="0.25">
      <c r="A55" s="26" t="s">
        <v>60</v>
      </c>
      <c r="B55" s="27">
        <v>63762221</v>
      </c>
      <c r="C55" s="27">
        <v>-8776709.3399999999</v>
      </c>
      <c r="D55" s="28">
        <f t="shared" si="1"/>
        <v>54985511.659999996</v>
      </c>
      <c r="E55" s="27">
        <v>53705199.289999999</v>
      </c>
      <c r="F55" s="27">
        <v>53114516.969999999</v>
      </c>
      <c r="G55" s="29">
        <f t="shared" si="2"/>
        <v>1280312.3699999973</v>
      </c>
    </row>
    <row r="56" spans="1:7" x14ac:dyDescent="0.25">
      <c r="A56" s="26" t="s">
        <v>61</v>
      </c>
      <c r="B56" s="27">
        <v>156064025</v>
      </c>
      <c r="C56" s="27">
        <v>46341683.729999997</v>
      </c>
      <c r="D56" s="28">
        <f t="shared" si="1"/>
        <v>202405708.72999999</v>
      </c>
      <c r="E56" s="27">
        <v>200161262.16999999</v>
      </c>
      <c r="F56" s="27">
        <v>196630707.21000001</v>
      </c>
      <c r="G56" s="29">
        <f t="shared" si="2"/>
        <v>2244446.5600000024</v>
      </c>
    </row>
    <row r="57" spans="1:7" x14ac:dyDescent="0.25">
      <c r="A57" s="26" t="s">
        <v>62</v>
      </c>
      <c r="B57" s="27">
        <v>23966522</v>
      </c>
      <c r="C57" s="27">
        <v>460092.48</v>
      </c>
      <c r="D57" s="28">
        <f t="shared" si="1"/>
        <v>24426614.48</v>
      </c>
      <c r="E57" s="27">
        <v>24376809.370000001</v>
      </c>
      <c r="F57" s="27">
        <v>23959644.489999998</v>
      </c>
      <c r="G57" s="29">
        <f t="shared" si="2"/>
        <v>49805.109999999404</v>
      </c>
    </row>
    <row r="58" spans="1:7" x14ac:dyDescent="0.25">
      <c r="A58" s="26" t="s">
        <v>63</v>
      </c>
      <c r="B58" s="27">
        <v>37191210</v>
      </c>
      <c r="C58" s="27">
        <v>7816299.96</v>
      </c>
      <c r="D58" s="28">
        <f t="shared" si="1"/>
        <v>45007509.960000001</v>
      </c>
      <c r="E58" s="27">
        <v>43299197.460000001</v>
      </c>
      <c r="F58" s="27">
        <v>41883600.740000002</v>
      </c>
      <c r="G58" s="29">
        <f t="shared" si="2"/>
        <v>1708312.5</v>
      </c>
    </row>
    <row r="59" spans="1:7" x14ac:dyDescent="0.25">
      <c r="A59" s="26" t="s">
        <v>64</v>
      </c>
      <c r="B59" s="27">
        <v>41711280</v>
      </c>
      <c r="C59" s="27">
        <v>5423979.2599999998</v>
      </c>
      <c r="D59" s="28">
        <f t="shared" si="1"/>
        <v>47135259.259999998</v>
      </c>
      <c r="E59" s="27">
        <v>45211190.329999998</v>
      </c>
      <c r="F59" s="27">
        <v>44452451.369999997</v>
      </c>
      <c r="G59" s="29">
        <f t="shared" si="2"/>
        <v>1924068.9299999997</v>
      </c>
    </row>
    <row r="60" spans="1:7" x14ac:dyDescent="0.25">
      <c r="A60" s="26" t="s">
        <v>65</v>
      </c>
      <c r="B60" s="27">
        <v>49763469</v>
      </c>
      <c r="C60" s="27">
        <v>-3171373.39</v>
      </c>
      <c r="D60" s="28">
        <f t="shared" si="1"/>
        <v>46592095.609999999</v>
      </c>
      <c r="E60" s="27">
        <v>45453928.409999996</v>
      </c>
      <c r="F60" s="27">
        <v>44758031.990000002</v>
      </c>
      <c r="G60" s="29">
        <f t="shared" si="2"/>
        <v>1138167.200000003</v>
      </c>
    </row>
    <row r="61" spans="1:7" x14ac:dyDescent="0.25">
      <c r="A61" s="26" t="s">
        <v>66</v>
      </c>
      <c r="B61" s="27">
        <v>51717635</v>
      </c>
      <c r="C61" s="27">
        <v>6533776.7000000002</v>
      </c>
      <c r="D61" s="28">
        <f t="shared" si="1"/>
        <v>58251411.700000003</v>
      </c>
      <c r="E61" s="27">
        <v>56371735.43</v>
      </c>
      <c r="F61" s="27">
        <v>54535705.75</v>
      </c>
      <c r="G61" s="29">
        <f t="shared" si="2"/>
        <v>1879676.2700000033</v>
      </c>
    </row>
    <row r="62" spans="1:7" x14ac:dyDescent="0.25">
      <c r="A62" s="26" t="s">
        <v>67</v>
      </c>
      <c r="B62" s="27">
        <v>21455363</v>
      </c>
      <c r="C62" s="27">
        <v>3868242.86</v>
      </c>
      <c r="D62" s="28">
        <f t="shared" si="1"/>
        <v>25323605.859999999</v>
      </c>
      <c r="E62" s="27">
        <v>23884463.609999999</v>
      </c>
      <c r="F62" s="27">
        <v>23373803.809999999</v>
      </c>
      <c r="G62" s="29">
        <f t="shared" si="2"/>
        <v>1439142.25</v>
      </c>
    </row>
    <row r="63" spans="1:7" x14ac:dyDescent="0.25">
      <c r="A63" s="26" t="s">
        <v>68</v>
      </c>
      <c r="B63" s="27">
        <v>29221309</v>
      </c>
      <c r="C63" s="27">
        <v>4668902.5</v>
      </c>
      <c r="D63" s="28">
        <f t="shared" si="1"/>
        <v>33890211.5</v>
      </c>
      <c r="E63" s="27">
        <v>32668074.329999998</v>
      </c>
      <c r="F63" s="27">
        <v>31971122.199999999</v>
      </c>
      <c r="G63" s="29">
        <f t="shared" si="2"/>
        <v>1222137.1700000018</v>
      </c>
    </row>
    <row r="64" spans="1:7" x14ac:dyDescent="0.25">
      <c r="A64" s="26" t="s">
        <v>69</v>
      </c>
      <c r="B64" s="27">
        <v>40173304</v>
      </c>
      <c r="C64" s="27">
        <v>5406817.2300000004</v>
      </c>
      <c r="D64" s="28">
        <f t="shared" si="1"/>
        <v>45580121.230000004</v>
      </c>
      <c r="E64" s="27">
        <v>43881019.030000001</v>
      </c>
      <c r="F64" s="27">
        <v>42691074.700000003</v>
      </c>
      <c r="G64" s="29">
        <f t="shared" si="2"/>
        <v>1699102.200000003</v>
      </c>
    </row>
    <row r="65" spans="1:7" x14ac:dyDescent="0.25">
      <c r="A65" s="26" t="s">
        <v>70</v>
      </c>
      <c r="B65" s="27">
        <v>32576425</v>
      </c>
      <c r="C65" s="27">
        <v>5699492.0199999996</v>
      </c>
      <c r="D65" s="28">
        <f t="shared" si="1"/>
        <v>38275917.019999996</v>
      </c>
      <c r="E65" s="27">
        <v>36415531.590000004</v>
      </c>
      <c r="F65" s="27">
        <v>35577409.850000001</v>
      </c>
      <c r="G65" s="29">
        <f t="shared" si="2"/>
        <v>1860385.4299999923</v>
      </c>
    </row>
    <row r="66" spans="1:7" x14ac:dyDescent="0.25">
      <c r="A66" s="26" t="s">
        <v>71</v>
      </c>
      <c r="B66" s="27">
        <v>64220491</v>
      </c>
      <c r="C66" s="27">
        <v>1544572.7</v>
      </c>
      <c r="D66" s="28">
        <f t="shared" si="1"/>
        <v>65765063.700000003</v>
      </c>
      <c r="E66" s="27">
        <v>63265224.5</v>
      </c>
      <c r="F66" s="27">
        <v>61627245.409999996</v>
      </c>
      <c r="G66" s="29">
        <f t="shared" si="2"/>
        <v>2499839.200000003</v>
      </c>
    </row>
    <row r="67" spans="1:7" x14ac:dyDescent="0.25">
      <c r="A67" s="26" t="s">
        <v>72</v>
      </c>
      <c r="B67" s="27">
        <v>36975654</v>
      </c>
      <c r="C67" s="27">
        <v>-561860.38</v>
      </c>
      <c r="D67" s="28">
        <f t="shared" si="1"/>
        <v>36413793.619999997</v>
      </c>
      <c r="E67" s="27">
        <v>35783446.200000003</v>
      </c>
      <c r="F67" s="27">
        <v>34871341.109999999</v>
      </c>
      <c r="G67" s="29">
        <f t="shared" si="2"/>
        <v>630347.41999999434</v>
      </c>
    </row>
    <row r="68" spans="1:7" x14ac:dyDescent="0.25">
      <c r="A68" s="26" t="s">
        <v>73</v>
      </c>
      <c r="B68" s="27">
        <v>43931116</v>
      </c>
      <c r="C68" s="27">
        <v>4893907.92</v>
      </c>
      <c r="D68" s="28">
        <f t="shared" si="1"/>
        <v>48825023.920000002</v>
      </c>
      <c r="E68" s="27">
        <v>47423571.149999999</v>
      </c>
      <c r="F68" s="27">
        <v>46568763.43</v>
      </c>
      <c r="G68" s="29">
        <f t="shared" si="2"/>
        <v>1401452.7700000033</v>
      </c>
    </row>
    <row r="69" spans="1:7" x14ac:dyDescent="0.25">
      <c r="A69" s="26" t="s">
        <v>74</v>
      </c>
      <c r="B69" s="27">
        <v>40267848</v>
      </c>
      <c r="C69" s="27">
        <v>12241084.039999999</v>
      </c>
      <c r="D69" s="28">
        <f t="shared" si="1"/>
        <v>52508932.039999999</v>
      </c>
      <c r="E69" s="27">
        <v>51521127.770000003</v>
      </c>
      <c r="F69" s="27">
        <v>50841566.280000001</v>
      </c>
      <c r="G69" s="29">
        <f t="shared" si="2"/>
        <v>987804.26999999583</v>
      </c>
    </row>
    <row r="70" spans="1:7" x14ac:dyDescent="0.25">
      <c r="A70" s="26" t="s">
        <v>75</v>
      </c>
      <c r="B70" s="27">
        <v>29164106</v>
      </c>
      <c r="C70" s="27">
        <v>2127282.41</v>
      </c>
      <c r="D70" s="28">
        <f t="shared" si="1"/>
        <v>31291388.41</v>
      </c>
      <c r="E70" s="27">
        <v>30638841.859999999</v>
      </c>
      <c r="F70" s="27">
        <v>30003065.98</v>
      </c>
      <c r="G70" s="29">
        <f t="shared" si="2"/>
        <v>652546.55000000075</v>
      </c>
    </row>
    <row r="71" spans="1:7" x14ac:dyDescent="0.25">
      <c r="A71" s="26" t="s">
        <v>76</v>
      </c>
      <c r="B71" s="27">
        <v>57639795</v>
      </c>
      <c r="C71" s="27">
        <v>-2746801.87</v>
      </c>
      <c r="D71" s="28">
        <f t="shared" si="1"/>
        <v>54892993.130000003</v>
      </c>
      <c r="E71" s="27">
        <v>53908529.109999999</v>
      </c>
      <c r="F71" s="27">
        <v>52183888.229999997</v>
      </c>
      <c r="G71" s="29">
        <f t="shared" si="2"/>
        <v>984464.02000000328</v>
      </c>
    </row>
    <row r="72" spans="1:7" x14ac:dyDescent="0.25">
      <c r="A72" s="26" t="s">
        <v>77</v>
      </c>
      <c r="B72" s="27">
        <v>43212116</v>
      </c>
      <c r="C72" s="27">
        <v>-359878.45</v>
      </c>
      <c r="D72" s="28">
        <f t="shared" si="1"/>
        <v>42852237.549999997</v>
      </c>
      <c r="E72" s="27">
        <v>42418966.939999998</v>
      </c>
      <c r="F72" s="27">
        <v>41410026.289999999</v>
      </c>
      <c r="G72" s="29">
        <f t="shared" si="2"/>
        <v>433270.6099999994</v>
      </c>
    </row>
    <row r="73" spans="1:7" x14ac:dyDescent="0.25">
      <c r="A73" s="26" t="s">
        <v>78</v>
      </c>
      <c r="B73" s="27">
        <v>40577715</v>
      </c>
      <c r="C73" s="27">
        <v>10203377.939999999</v>
      </c>
      <c r="D73" s="28">
        <f t="shared" si="1"/>
        <v>50781092.939999998</v>
      </c>
      <c r="E73" s="27">
        <v>48557397.609999999</v>
      </c>
      <c r="F73" s="27">
        <v>47647476.759999998</v>
      </c>
      <c r="G73" s="29">
        <f t="shared" si="2"/>
        <v>2223695.3299999982</v>
      </c>
    </row>
    <row r="74" spans="1:7" x14ac:dyDescent="0.25">
      <c r="A74" s="26" t="s">
        <v>79</v>
      </c>
      <c r="B74" s="27">
        <v>28683706</v>
      </c>
      <c r="C74" s="27">
        <v>3899075.35</v>
      </c>
      <c r="D74" s="28">
        <f t="shared" si="1"/>
        <v>32582781.350000001</v>
      </c>
      <c r="E74" s="27">
        <v>31106393.32</v>
      </c>
      <c r="F74" s="27">
        <v>30496493.469999999</v>
      </c>
      <c r="G74" s="29">
        <f t="shared" si="2"/>
        <v>1476388.0300000012</v>
      </c>
    </row>
    <row r="75" spans="1:7" x14ac:dyDescent="0.25">
      <c r="A75" s="26" t="s">
        <v>80</v>
      </c>
      <c r="B75" s="27">
        <v>32804893</v>
      </c>
      <c r="C75" s="27">
        <v>4547485.74</v>
      </c>
      <c r="D75" s="28">
        <f t="shared" ref="D75:D77" si="3">B75+C75</f>
        <v>37352378.740000002</v>
      </c>
      <c r="E75" s="27">
        <v>36014994.640000001</v>
      </c>
      <c r="F75" s="27">
        <v>35533154.170000002</v>
      </c>
      <c r="G75" s="29">
        <f t="shared" ref="G75:G77" si="4">D75-E75</f>
        <v>1337384.1000000015</v>
      </c>
    </row>
    <row r="76" spans="1:7" x14ac:dyDescent="0.25">
      <c r="A76" s="26" t="s">
        <v>81</v>
      </c>
      <c r="B76" s="27">
        <v>40898444.509999998</v>
      </c>
      <c r="C76" s="27">
        <v>2217454.0699999998</v>
      </c>
      <c r="D76" s="28">
        <f t="shared" si="3"/>
        <v>43115898.579999998</v>
      </c>
      <c r="E76" s="27">
        <v>42147667.93</v>
      </c>
      <c r="F76" s="27">
        <v>41244343.200000003</v>
      </c>
      <c r="G76" s="29">
        <f t="shared" si="4"/>
        <v>968230.64999999851</v>
      </c>
    </row>
    <row r="77" spans="1:7" x14ac:dyDescent="0.25">
      <c r="A77" s="26" t="s">
        <v>82</v>
      </c>
      <c r="B77" s="27">
        <v>13770390</v>
      </c>
      <c r="C77" s="27">
        <v>2591874.1</v>
      </c>
      <c r="D77" s="28">
        <f t="shared" si="3"/>
        <v>16362264.1</v>
      </c>
      <c r="E77" s="27">
        <v>16342260.109999999</v>
      </c>
      <c r="F77" s="27">
        <v>15973101.890000001</v>
      </c>
      <c r="G77" s="29">
        <f t="shared" si="4"/>
        <v>20003.990000000224</v>
      </c>
    </row>
    <row r="78" spans="1:7" x14ac:dyDescent="0.25">
      <c r="A78" s="30" t="s">
        <v>83</v>
      </c>
      <c r="B78" s="31"/>
      <c r="C78" s="31"/>
      <c r="D78" s="31"/>
      <c r="E78" s="31"/>
      <c r="F78" s="31"/>
      <c r="G78" s="32"/>
    </row>
    <row r="79" spans="1:7" x14ac:dyDescent="0.25">
      <c r="A79" s="33" t="s">
        <v>84</v>
      </c>
      <c r="B79" s="34">
        <f>SUM(B80:B148)</f>
        <v>9348943142</v>
      </c>
      <c r="C79" s="34">
        <f t="shared" ref="C79:G79" si="5">SUM(C80:C148)</f>
        <v>201300468.63999999</v>
      </c>
      <c r="D79" s="34">
        <f t="shared" si="5"/>
        <v>9550243610.6399994</v>
      </c>
      <c r="E79" s="34">
        <f t="shared" si="5"/>
        <v>9429666631.2999973</v>
      </c>
      <c r="F79" s="34">
        <f t="shared" si="5"/>
        <v>9423581135.3999996</v>
      </c>
      <c r="G79" s="35">
        <f t="shared" si="5"/>
        <v>120576979.33999994</v>
      </c>
    </row>
    <row r="80" spans="1:7" x14ac:dyDescent="0.25">
      <c r="A80" s="26" t="s">
        <v>15</v>
      </c>
      <c r="B80" s="27">
        <v>14183094</v>
      </c>
      <c r="C80" s="27">
        <v>7401365.4500000002</v>
      </c>
      <c r="D80" s="28">
        <f t="shared" ref="D80:D148" si="6">B80+C80</f>
        <v>21584459.449999999</v>
      </c>
      <c r="E80" s="27">
        <v>21584459.449999999</v>
      </c>
      <c r="F80" s="27">
        <v>21584459.449999999</v>
      </c>
      <c r="G80" s="29">
        <f t="shared" ref="G80:G148" si="7">D80-E80</f>
        <v>0</v>
      </c>
    </row>
    <row r="81" spans="1:7" x14ac:dyDescent="0.25">
      <c r="A81" s="26" t="s">
        <v>16</v>
      </c>
      <c r="B81" s="27">
        <v>12848740</v>
      </c>
      <c r="C81" s="27">
        <v>5631456.8899999997</v>
      </c>
      <c r="D81" s="28">
        <f t="shared" si="6"/>
        <v>18480196.890000001</v>
      </c>
      <c r="E81" s="27">
        <v>18480196.890000001</v>
      </c>
      <c r="F81" s="27">
        <v>18480196.890000001</v>
      </c>
      <c r="G81" s="29">
        <f t="shared" si="7"/>
        <v>0</v>
      </c>
    </row>
    <row r="82" spans="1:7" x14ac:dyDescent="0.25">
      <c r="A82" s="26" t="s">
        <v>17</v>
      </c>
      <c r="B82" s="27">
        <v>7440234</v>
      </c>
      <c r="C82" s="27">
        <v>6384345.21</v>
      </c>
      <c r="D82" s="28">
        <f t="shared" si="6"/>
        <v>13824579.210000001</v>
      </c>
      <c r="E82" s="27">
        <v>13824579.210000001</v>
      </c>
      <c r="F82" s="27">
        <v>13824579.210000001</v>
      </c>
      <c r="G82" s="29">
        <f t="shared" si="7"/>
        <v>0</v>
      </c>
    </row>
    <row r="83" spans="1:7" x14ac:dyDescent="0.25">
      <c r="A83" s="26" t="s">
        <v>18</v>
      </c>
      <c r="B83" s="27">
        <v>22859369</v>
      </c>
      <c r="C83" s="27">
        <v>-21900375.030000001</v>
      </c>
      <c r="D83" s="28">
        <f t="shared" si="6"/>
        <v>958993.96999999881</v>
      </c>
      <c r="E83" s="27">
        <v>958993.97</v>
      </c>
      <c r="F83" s="27">
        <v>958993.97</v>
      </c>
      <c r="G83" s="29">
        <f t="shared" si="7"/>
        <v>-1.1641532182693481E-9</v>
      </c>
    </row>
    <row r="84" spans="1:7" x14ac:dyDescent="0.25">
      <c r="A84" s="26" t="s">
        <v>19</v>
      </c>
      <c r="B84" s="27">
        <v>28662082</v>
      </c>
      <c r="C84" s="27">
        <v>5230902.04</v>
      </c>
      <c r="D84" s="28">
        <f t="shared" si="6"/>
        <v>33892984.039999999</v>
      </c>
      <c r="E84" s="27">
        <v>33892984.039999999</v>
      </c>
      <c r="F84" s="27">
        <v>33886172.479999997</v>
      </c>
      <c r="G84" s="29">
        <f t="shared" si="7"/>
        <v>0</v>
      </c>
    </row>
    <row r="85" spans="1:7" x14ac:dyDescent="0.25">
      <c r="A85" s="26" t="s">
        <v>20</v>
      </c>
      <c r="B85" s="27">
        <v>50233523</v>
      </c>
      <c r="C85" s="27">
        <v>-23047491.539999999</v>
      </c>
      <c r="D85" s="28">
        <f t="shared" si="6"/>
        <v>27186031.460000001</v>
      </c>
      <c r="E85" s="27">
        <v>27186031.460000001</v>
      </c>
      <c r="F85" s="27">
        <v>27150668.300000001</v>
      </c>
      <c r="G85" s="29">
        <f t="shared" si="7"/>
        <v>0</v>
      </c>
    </row>
    <row r="86" spans="1:7" x14ac:dyDescent="0.25">
      <c r="A86" s="26" t="s">
        <v>21</v>
      </c>
      <c r="B86" s="27">
        <v>69028652</v>
      </c>
      <c r="C86" s="27">
        <v>-25570466.5</v>
      </c>
      <c r="D86" s="28">
        <f t="shared" si="6"/>
        <v>43458185.5</v>
      </c>
      <c r="E86" s="27">
        <v>43458185.5</v>
      </c>
      <c r="F86" s="27">
        <v>43442253.43</v>
      </c>
      <c r="G86" s="29">
        <f t="shared" si="7"/>
        <v>0</v>
      </c>
    </row>
    <row r="87" spans="1:7" x14ac:dyDescent="0.25">
      <c r="A87" s="26" t="s">
        <v>22</v>
      </c>
      <c r="B87" s="27">
        <v>72691696</v>
      </c>
      <c r="C87" s="27">
        <v>-34742240.130000003</v>
      </c>
      <c r="D87" s="28">
        <f t="shared" si="6"/>
        <v>37949455.869999997</v>
      </c>
      <c r="E87" s="27">
        <v>37949455.869999997</v>
      </c>
      <c r="F87" s="27">
        <v>37949455.869999997</v>
      </c>
      <c r="G87" s="29">
        <f t="shared" si="7"/>
        <v>0</v>
      </c>
    </row>
    <row r="88" spans="1:7" x14ac:dyDescent="0.25">
      <c r="A88" s="26" t="s">
        <v>23</v>
      </c>
      <c r="B88" s="27">
        <v>1064139</v>
      </c>
      <c r="C88" s="27">
        <v>-851138.87</v>
      </c>
      <c r="D88" s="28">
        <f t="shared" si="6"/>
        <v>213000.13</v>
      </c>
      <c r="E88" s="27">
        <v>213000.13</v>
      </c>
      <c r="F88" s="27">
        <v>213000.13</v>
      </c>
      <c r="G88" s="29">
        <f t="shared" si="7"/>
        <v>0</v>
      </c>
    </row>
    <row r="89" spans="1:7" x14ac:dyDescent="0.25">
      <c r="A89" s="26" t="s">
        <v>24</v>
      </c>
      <c r="B89" s="27">
        <v>29666066</v>
      </c>
      <c r="C89" s="27">
        <v>-1423592.57</v>
      </c>
      <c r="D89" s="28">
        <f t="shared" si="6"/>
        <v>28242473.43</v>
      </c>
      <c r="E89" s="27">
        <v>28242473.43</v>
      </c>
      <c r="F89" s="27">
        <v>28242473.43</v>
      </c>
      <c r="G89" s="29">
        <f t="shared" si="7"/>
        <v>0</v>
      </c>
    </row>
    <row r="90" spans="1:7" x14ac:dyDescent="0.25">
      <c r="A90" s="26" t="s">
        <v>25</v>
      </c>
      <c r="B90" s="27">
        <v>417891132</v>
      </c>
      <c r="C90" s="27">
        <v>254935700.63999999</v>
      </c>
      <c r="D90" s="28">
        <f t="shared" si="6"/>
        <v>672826832.63999999</v>
      </c>
      <c r="E90" s="27">
        <v>562951319.14999998</v>
      </c>
      <c r="F90" s="27">
        <v>562950444.64999998</v>
      </c>
      <c r="G90" s="29">
        <f t="shared" si="7"/>
        <v>109875513.49000001</v>
      </c>
    </row>
    <row r="91" spans="1:7" x14ac:dyDescent="0.25">
      <c r="A91" s="26" t="s">
        <v>26</v>
      </c>
      <c r="B91" s="27">
        <v>29045110</v>
      </c>
      <c r="C91" s="27">
        <v>15580958.59</v>
      </c>
      <c r="D91" s="28">
        <f t="shared" si="6"/>
        <v>44626068.590000004</v>
      </c>
      <c r="E91" s="27">
        <v>36285261.719999999</v>
      </c>
      <c r="F91" s="27">
        <v>36225672.75</v>
      </c>
      <c r="G91" s="29">
        <f t="shared" si="7"/>
        <v>8340806.8700000048</v>
      </c>
    </row>
    <row r="92" spans="1:7" x14ac:dyDescent="0.25">
      <c r="A92" s="26" t="s">
        <v>27</v>
      </c>
      <c r="B92" s="27">
        <v>361338134</v>
      </c>
      <c r="C92" s="27">
        <v>-21050224.379999999</v>
      </c>
      <c r="D92" s="28">
        <f t="shared" si="6"/>
        <v>340287909.62</v>
      </c>
      <c r="E92" s="27">
        <v>340187808.18000001</v>
      </c>
      <c r="F92" s="27">
        <v>339956223.50999999</v>
      </c>
      <c r="G92" s="29">
        <f t="shared" si="7"/>
        <v>100101.43999999762</v>
      </c>
    </row>
    <row r="93" spans="1:7" x14ac:dyDescent="0.25">
      <c r="A93" s="26" t="s">
        <v>28</v>
      </c>
      <c r="B93" s="27">
        <v>412306314</v>
      </c>
      <c r="C93" s="27">
        <v>-8850422.3599999994</v>
      </c>
      <c r="D93" s="28">
        <f t="shared" si="6"/>
        <v>403455891.63999999</v>
      </c>
      <c r="E93" s="27">
        <v>403344848.86000001</v>
      </c>
      <c r="F93" s="27">
        <v>403246276.24000001</v>
      </c>
      <c r="G93" s="29">
        <f t="shared" si="7"/>
        <v>111042.77999997139</v>
      </c>
    </row>
    <row r="94" spans="1:7" x14ac:dyDescent="0.25">
      <c r="A94" s="26" t="s">
        <v>29</v>
      </c>
      <c r="B94" s="27">
        <v>463236933</v>
      </c>
      <c r="C94" s="27">
        <v>14058760.98</v>
      </c>
      <c r="D94" s="28">
        <f t="shared" si="6"/>
        <v>477295693.98000002</v>
      </c>
      <c r="E94" s="27">
        <v>477295692.77999997</v>
      </c>
      <c r="F94" s="27">
        <v>477106632.06999999</v>
      </c>
      <c r="G94" s="29">
        <f t="shared" si="7"/>
        <v>1.2000000476837158</v>
      </c>
    </row>
    <row r="95" spans="1:7" x14ac:dyDescent="0.25">
      <c r="A95" s="26" t="s">
        <v>30</v>
      </c>
      <c r="B95" s="27">
        <v>307383090</v>
      </c>
      <c r="C95" s="27">
        <v>18744960.079999998</v>
      </c>
      <c r="D95" s="28">
        <f t="shared" si="6"/>
        <v>326128050.07999998</v>
      </c>
      <c r="E95" s="27">
        <v>326128050.07999998</v>
      </c>
      <c r="F95" s="27">
        <v>326098827.18000001</v>
      </c>
      <c r="G95" s="29">
        <f t="shared" si="7"/>
        <v>0</v>
      </c>
    </row>
    <row r="96" spans="1:7" x14ac:dyDescent="0.25">
      <c r="A96" s="26" t="s">
        <v>31</v>
      </c>
      <c r="B96" s="27">
        <v>381275409</v>
      </c>
      <c r="C96" s="27">
        <v>3984947.41</v>
      </c>
      <c r="D96" s="28">
        <f t="shared" si="6"/>
        <v>385260356.41000003</v>
      </c>
      <c r="E96" s="27">
        <v>385260356.41000003</v>
      </c>
      <c r="F96" s="27">
        <v>385154051.83999997</v>
      </c>
      <c r="G96" s="29">
        <f t="shared" si="7"/>
        <v>0</v>
      </c>
    </row>
    <row r="97" spans="1:7" x14ac:dyDescent="0.25">
      <c r="A97" s="26" t="s">
        <v>32</v>
      </c>
      <c r="B97" s="27">
        <v>489790921</v>
      </c>
      <c r="C97" s="27">
        <v>43517974.520000003</v>
      </c>
      <c r="D97" s="28">
        <f t="shared" si="6"/>
        <v>533308895.51999998</v>
      </c>
      <c r="E97" s="27">
        <v>533308895.51999998</v>
      </c>
      <c r="F97" s="27">
        <v>533290983.31</v>
      </c>
      <c r="G97" s="29">
        <f t="shared" si="7"/>
        <v>0</v>
      </c>
    </row>
    <row r="98" spans="1:7" x14ac:dyDescent="0.25">
      <c r="A98" s="26" t="s">
        <v>33</v>
      </c>
      <c r="B98" s="27">
        <v>509932664</v>
      </c>
      <c r="C98" s="27">
        <v>-5675252.3899999997</v>
      </c>
      <c r="D98" s="28">
        <f t="shared" si="6"/>
        <v>504257411.61000001</v>
      </c>
      <c r="E98" s="27">
        <v>504054434.30000001</v>
      </c>
      <c r="F98" s="27">
        <v>504010154.30000001</v>
      </c>
      <c r="G98" s="29">
        <f t="shared" si="7"/>
        <v>202977.31000000238</v>
      </c>
    </row>
    <row r="99" spans="1:7" x14ac:dyDescent="0.25">
      <c r="A99" s="26" t="s">
        <v>34</v>
      </c>
      <c r="B99" s="27">
        <v>311416187</v>
      </c>
      <c r="C99" s="27">
        <v>26888916.449999999</v>
      </c>
      <c r="D99" s="28">
        <f t="shared" si="6"/>
        <v>338305103.44999999</v>
      </c>
      <c r="E99" s="27">
        <v>338205113.75</v>
      </c>
      <c r="F99" s="27">
        <v>338179695.75</v>
      </c>
      <c r="G99" s="29">
        <f t="shared" si="7"/>
        <v>99989.699999988079</v>
      </c>
    </row>
    <row r="100" spans="1:7" x14ac:dyDescent="0.25">
      <c r="A100" s="26" t="s">
        <v>35</v>
      </c>
      <c r="B100" s="27">
        <v>230728537</v>
      </c>
      <c r="C100" s="27">
        <v>-25558547.440000001</v>
      </c>
      <c r="D100" s="28">
        <f t="shared" si="6"/>
        <v>205169989.56</v>
      </c>
      <c r="E100" s="27">
        <v>205169989.56</v>
      </c>
      <c r="F100" s="27">
        <v>205169989.56</v>
      </c>
      <c r="G100" s="29">
        <f t="shared" si="7"/>
        <v>0</v>
      </c>
    </row>
    <row r="101" spans="1:7" x14ac:dyDescent="0.25">
      <c r="A101" s="26" t="s">
        <v>36</v>
      </c>
      <c r="B101" s="27">
        <v>366626650</v>
      </c>
      <c r="C101" s="27">
        <v>2527317.48</v>
      </c>
      <c r="D101" s="28">
        <f t="shared" si="6"/>
        <v>369153967.48000002</v>
      </c>
      <c r="E101" s="27">
        <v>369153967.48000002</v>
      </c>
      <c r="F101" s="27">
        <v>369153967.48000002</v>
      </c>
      <c r="G101" s="29">
        <f t="shared" si="7"/>
        <v>0</v>
      </c>
    </row>
    <row r="102" spans="1:7" x14ac:dyDescent="0.25">
      <c r="A102" s="26" t="s">
        <v>37</v>
      </c>
      <c r="B102" s="27">
        <v>140750880</v>
      </c>
      <c r="C102" s="27">
        <v>-1314435.1499999999</v>
      </c>
      <c r="D102" s="28">
        <f t="shared" si="6"/>
        <v>139436444.84999999</v>
      </c>
      <c r="E102" s="27">
        <v>139436444.84999999</v>
      </c>
      <c r="F102" s="27">
        <v>139433485.11000001</v>
      </c>
      <c r="G102" s="29">
        <f t="shared" si="7"/>
        <v>0</v>
      </c>
    </row>
    <row r="103" spans="1:7" x14ac:dyDescent="0.25">
      <c r="A103" s="26" t="s">
        <v>38</v>
      </c>
      <c r="B103" s="27">
        <v>203404957</v>
      </c>
      <c r="C103" s="27">
        <v>-6390937.0599999996</v>
      </c>
      <c r="D103" s="28">
        <f t="shared" si="6"/>
        <v>197014019.94</v>
      </c>
      <c r="E103" s="27">
        <v>197014019.94</v>
      </c>
      <c r="F103" s="27">
        <v>196944007.66</v>
      </c>
      <c r="G103" s="29">
        <f t="shared" si="7"/>
        <v>0</v>
      </c>
    </row>
    <row r="104" spans="1:7" x14ac:dyDescent="0.25">
      <c r="A104" s="26" t="s">
        <v>39</v>
      </c>
      <c r="B104" s="27">
        <v>315239262</v>
      </c>
      <c r="C104" s="27">
        <v>-19315836.23</v>
      </c>
      <c r="D104" s="28">
        <f t="shared" si="6"/>
        <v>295923425.76999998</v>
      </c>
      <c r="E104" s="27">
        <v>295923425.76999998</v>
      </c>
      <c r="F104" s="27">
        <v>295858654.33999997</v>
      </c>
      <c r="G104" s="29">
        <f t="shared" si="7"/>
        <v>0</v>
      </c>
    </row>
    <row r="105" spans="1:7" x14ac:dyDescent="0.25">
      <c r="A105" s="26" t="s">
        <v>40</v>
      </c>
      <c r="B105" s="27">
        <v>978895215</v>
      </c>
      <c r="C105" s="27">
        <v>-8596350.0999999996</v>
      </c>
      <c r="D105" s="28">
        <f t="shared" si="6"/>
        <v>970298864.89999998</v>
      </c>
      <c r="E105" s="27">
        <v>969139232.58000004</v>
      </c>
      <c r="F105" s="27">
        <v>969139068.14999998</v>
      </c>
      <c r="G105" s="29">
        <f t="shared" si="7"/>
        <v>1159632.3199999332</v>
      </c>
    </row>
    <row r="106" spans="1:7" x14ac:dyDescent="0.25">
      <c r="A106" s="26" t="s">
        <v>41</v>
      </c>
      <c r="B106" s="27">
        <v>100440061</v>
      </c>
      <c r="C106" s="27">
        <v>-5175094.5199999996</v>
      </c>
      <c r="D106" s="28">
        <f t="shared" si="6"/>
        <v>95264966.480000004</v>
      </c>
      <c r="E106" s="27">
        <v>95264966.480000004</v>
      </c>
      <c r="F106" s="27">
        <v>95248574.180000007</v>
      </c>
      <c r="G106" s="29">
        <f t="shared" si="7"/>
        <v>0</v>
      </c>
    </row>
    <row r="107" spans="1:7" x14ac:dyDescent="0.25">
      <c r="A107" s="26" t="s">
        <v>42</v>
      </c>
      <c r="B107" s="27">
        <v>76433069</v>
      </c>
      <c r="C107" s="27">
        <v>-840592.87</v>
      </c>
      <c r="D107" s="28">
        <f t="shared" si="6"/>
        <v>75592476.129999995</v>
      </c>
      <c r="E107" s="27">
        <v>75592476.129999995</v>
      </c>
      <c r="F107" s="27">
        <v>75592476.129999995</v>
      </c>
      <c r="G107" s="29">
        <f t="shared" si="7"/>
        <v>0</v>
      </c>
    </row>
    <row r="108" spans="1:7" x14ac:dyDescent="0.25">
      <c r="A108" s="26" t="s">
        <v>43</v>
      </c>
      <c r="B108" s="27">
        <v>158465093</v>
      </c>
      <c r="C108" s="27">
        <v>3116645.02</v>
      </c>
      <c r="D108" s="28">
        <f t="shared" si="6"/>
        <v>161581738.02000001</v>
      </c>
      <c r="E108" s="27">
        <v>161581738.02000001</v>
      </c>
      <c r="F108" s="27">
        <v>161581738.02000001</v>
      </c>
      <c r="G108" s="29">
        <f t="shared" si="7"/>
        <v>0</v>
      </c>
    </row>
    <row r="109" spans="1:7" x14ac:dyDescent="0.25">
      <c r="A109" s="26" t="s">
        <v>44</v>
      </c>
      <c r="B109" s="27">
        <v>122858330</v>
      </c>
      <c r="C109" s="27">
        <v>-777548.31</v>
      </c>
      <c r="D109" s="28">
        <f t="shared" si="6"/>
        <v>122080781.69</v>
      </c>
      <c r="E109" s="27">
        <v>122080781.69</v>
      </c>
      <c r="F109" s="27">
        <v>122069573.64</v>
      </c>
      <c r="G109" s="29">
        <f t="shared" si="7"/>
        <v>0</v>
      </c>
    </row>
    <row r="110" spans="1:7" x14ac:dyDescent="0.25">
      <c r="A110" s="26" t="s">
        <v>45</v>
      </c>
      <c r="B110" s="27">
        <v>99307582</v>
      </c>
      <c r="C110" s="27">
        <v>-2906912.73</v>
      </c>
      <c r="D110" s="28">
        <f t="shared" si="6"/>
        <v>96400669.269999996</v>
      </c>
      <c r="E110" s="27">
        <v>96400669.269999996</v>
      </c>
      <c r="F110" s="27">
        <v>96400669.269999996</v>
      </c>
      <c r="G110" s="29">
        <f t="shared" si="7"/>
        <v>0</v>
      </c>
    </row>
    <row r="111" spans="1:7" x14ac:dyDescent="0.25">
      <c r="A111" s="26" t="s">
        <v>46</v>
      </c>
      <c r="B111" s="27">
        <v>117742114</v>
      </c>
      <c r="C111" s="27">
        <v>-13701262.560000001</v>
      </c>
      <c r="D111" s="28">
        <f t="shared" si="6"/>
        <v>104040851.44</v>
      </c>
      <c r="E111" s="27">
        <v>104040851.44</v>
      </c>
      <c r="F111" s="27">
        <v>104007032.22</v>
      </c>
      <c r="G111" s="29">
        <f t="shared" si="7"/>
        <v>0</v>
      </c>
    </row>
    <row r="112" spans="1:7" x14ac:dyDescent="0.25">
      <c r="A112" s="26" t="s">
        <v>47</v>
      </c>
      <c r="B112" s="27">
        <v>162665107</v>
      </c>
      <c r="C112" s="27">
        <v>7298568.5800000001</v>
      </c>
      <c r="D112" s="28">
        <f t="shared" si="6"/>
        <v>169963675.58000001</v>
      </c>
      <c r="E112" s="27">
        <v>169963675.58000001</v>
      </c>
      <c r="F112" s="27">
        <v>169929167.22</v>
      </c>
      <c r="G112" s="29">
        <f t="shared" si="7"/>
        <v>0</v>
      </c>
    </row>
    <row r="113" spans="1:7" x14ac:dyDescent="0.25">
      <c r="A113" s="26" t="s">
        <v>48</v>
      </c>
      <c r="B113" s="27">
        <v>166968593</v>
      </c>
      <c r="C113" s="27">
        <v>-7004564.6900000004</v>
      </c>
      <c r="D113" s="28">
        <f t="shared" si="6"/>
        <v>159964028.31</v>
      </c>
      <c r="E113" s="27">
        <v>159964028.31</v>
      </c>
      <c r="F113" s="27">
        <v>159930302.63999999</v>
      </c>
      <c r="G113" s="29">
        <f t="shared" si="7"/>
        <v>0</v>
      </c>
    </row>
    <row r="114" spans="1:7" x14ac:dyDescent="0.25">
      <c r="A114" s="26" t="s">
        <v>49</v>
      </c>
      <c r="B114" s="27">
        <v>160765246</v>
      </c>
      <c r="C114" s="27">
        <v>3730352.55</v>
      </c>
      <c r="D114" s="28">
        <f t="shared" si="6"/>
        <v>164495598.55000001</v>
      </c>
      <c r="E114" s="27">
        <v>164495598.55000001</v>
      </c>
      <c r="F114" s="27">
        <v>164201380.03</v>
      </c>
      <c r="G114" s="29">
        <f t="shared" si="7"/>
        <v>0</v>
      </c>
    </row>
    <row r="115" spans="1:7" x14ac:dyDescent="0.25">
      <c r="A115" s="26" t="s">
        <v>50</v>
      </c>
      <c r="B115" s="27">
        <v>131395527</v>
      </c>
      <c r="C115" s="27">
        <v>-6904396.0300000003</v>
      </c>
      <c r="D115" s="28">
        <f t="shared" si="6"/>
        <v>124491130.97</v>
      </c>
      <c r="E115" s="27">
        <v>124491130.97</v>
      </c>
      <c r="F115" s="27">
        <v>124202648.98999999</v>
      </c>
      <c r="G115" s="29">
        <f t="shared" si="7"/>
        <v>0</v>
      </c>
    </row>
    <row r="116" spans="1:7" x14ac:dyDescent="0.25">
      <c r="A116" s="26" t="s">
        <v>51</v>
      </c>
      <c r="B116" s="27">
        <v>125047526</v>
      </c>
      <c r="C116" s="27">
        <v>5518862.54</v>
      </c>
      <c r="D116" s="28">
        <f t="shared" si="6"/>
        <v>130566388.54000001</v>
      </c>
      <c r="E116" s="27">
        <v>130566388.54000001</v>
      </c>
      <c r="F116" s="27">
        <v>130226934.59</v>
      </c>
      <c r="G116" s="29">
        <f t="shared" si="7"/>
        <v>0</v>
      </c>
    </row>
    <row r="117" spans="1:7" x14ac:dyDescent="0.25">
      <c r="A117" s="26" t="s">
        <v>52</v>
      </c>
      <c r="B117" s="27">
        <v>198445643</v>
      </c>
      <c r="C117" s="27">
        <v>-10150732.380000001</v>
      </c>
      <c r="D117" s="28">
        <f t="shared" si="6"/>
        <v>188294910.62</v>
      </c>
      <c r="E117" s="27">
        <v>188294910.62</v>
      </c>
      <c r="F117" s="27">
        <v>187804959.75</v>
      </c>
      <c r="G117" s="29">
        <f t="shared" si="7"/>
        <v>0</v>
      </c>
    </row>
    <row r="118" spans="1:7" x14ac:dyDescent="0.25">
      <c r="A118" s="26" t="s">
        <v>53</v>
      </c>
      <c r="B118" s="27">
        <v>125912051</v>
      </c>
      <c r="C118" s="27">
        <v>40901002.170000002</v>
      </c>
      <c r="D118" s="28">
        <f t="shared" si="6"/>
        <v>166813053.17000002</v>
      </c>
      <c r="E118" s="27">
        <v>166813053.16999999</v>
      </c>
      <c r="F118" s="27">
        <v>166515144.33000001</v>
      </c>
      <c r="G118" s="29">
        <f t="shared" si="7"/>
        <v>0</v>
      </c>
    </row>
    <row r="119" spans="1:7" x14ac:dyDescent="0.25">
      <c r="A119" s="26" t="s">
        <v>54</v>
      </c>
      <c r="B119" s="27">
        <v>125094349</v>
      </c>
      <c r="C119" s="27">
        <v>3912979.75</v>
      </c>
      <c r="D119" s="28">
        <f t="shared" si="6"/>
        <v>129007328.75</v>
      </c>
      <c r="E119" s="27">
        <v>129007328.75</v>
      </c>
      <c r="F119" s="27">
        <v>128794295.7</v>
      </c>
      <c r="G119" s="29">
        <f t="shared" si="7"/>
        <v>0</v>
      </c>
    </row>
    <row r="120" spans="1:7" x14ac:dyDescent="0.25">
      <c r="A120" s="26" t="s">
        <v>55</v>
      </c>
      <c r="B120" s="27">
        <v>107975214</v>
      </c>
      <c r="C120" s="27">
        <v>-940582.93</v>
      </c>
      <c r="D120" s="28">
        <f t="shared" si="6"/>
        <v>107034631.06999999</v>
      </c>
      <c r="E120" s="27">
        <v>107034631.06999999</v>
      </c>
      <c r="F120" s="27">
        <v>106848446.11</v>
      </c>
      <c r="G120" s="29">
        <f t="shared" si="7"/>
        <v>0</v>
      </c>
    </row>
    <row r="121" spans="1:7" x14ac:dyDescent="0.25">
      <c r="A121" s="26" t="s">
        <v>56</v>
      </c>
      <c r="B121" s="27">
        <v>82107112</v>
      </c>
      <c r="C121" s="27">
        <v>-8613948.6300000008</v>
      </c>
      <c r="D121" s="28">
        <f t="shared" si="6"/>
        <v>73493163.370000005</v>
      </c>
      <c r="E121" s="27">
        <v>73493163.370000005</v>
      </c>
      <c r="F121" s="27">
        <v>73317175.140000001</v>
      </c>
      <c r="G121" s="29">
        <f t="shared" si="7"/>
        <v>0</v>
      </c>
    </row>
    <row r="122" spans="1:7" x14ac:dyDescent="0.25">
      <c r="A122" s="26" t="s">
        <v>57</v>
      </c>
      <c r="B122" s="27">
        <v>60946402</v>
      </c>
      <c r="C122" s="27">
        <v>6239838.4800000004</v>
      </c>
      <c r="D122" s="28">
        <f t="shared" si="6"/>
        <v>67186240.480000004</v>
      </c>
      <c r="E122" s="27">
        <v>67186240.480000004</v>
      </c>
      <c r="F122" s="27">
        <v>67059558.57</v>
      </c>
      <c r="G122" s="29">
        <f t="shared" si="7"/>
        <v>0</v>
      </c>
    </row>
    <row r="123" spans="1:7" x14ac:dyDescent="0.25">
      <c r="A123" s="26" t="s">
        <v>58</v>
      </c>
      <c r="B123" s="27">
        <v>63406487</v>
      </c>
      <c r="C123" s="27">
        <v>-1779870.1</v>
      </c>
      <c r="D123" s="28">
        <f t="shared" si="6"/>
        <v>61626616.899999999</v>
      </c>
      <c r="E123" s="27">
        <v>61626616.899999999</v>
      </c>
      <c r="F123" s="27">
        <v>61568186.979999997</v>
      </c>
      <c r="G123" s="29">
        <f t="shared" si="7"/>
        <v>0</v>
      </c>
    </row>
    <row r="124" spans="1:7" x14ac:dyDescent="0.25">
      <c r="A124" s="26" t="s">
        <v>59</v>
      </c>
      <c r="B124" s="27">
        <v>10866916</v>
      </c>
      <c r="C124" s="27">
        <v>488067.5</v>
      </c>
      <c r="D124" s="28">
        <f t="shared" si="6"/>
        <v>11354983.5</v>
      </c>
      <c r="E124" s="27">
        <v>11354983.5</v>
      </c>
      <c r="F124" s="27">
        <v>11298244.07</v>
      </c>
      <c r="G124" s="29">
        <f t="shared" si="7"/>
        <v>0</v>
      </c>
    </row>
    <row r="125" spans="1:7" x14ac:dyDescent="0.25">
      <c r="A125" s="26" t="s">
        <v>60</v>
      </c>
      <c r="B125" s="27">
        <v>70333345</v>
      </c>
      <c r="C125" s="27">
        <v>-24089974.280000001</v>
      </c>
      <c r="D125" s="28">
        <f t="shared" si="6"/>
        <v>46243370.719999999</v>
      </c>
      <c r="E125" s="27">
        <v>45556456.490000002</v>
      </c>
      <c r="F125" s="27">
        <v>45416036.700000003</v>
      </c>
      <c r="G125" s="29">
        <f t="shared" si="7"/>
        <v>686914.22999999672</v>
      </c>
    </row>
    <row r="126" spans="1:7" x14ac:dyDescent="0.25">
      <c r="A126" s="26" t="s">
        <v>61</v>
      </c>
      <c r="B126" s="27">
        <v>80396617</v>
      </c>
      <c r="C126" s="27">
        <v>3429193.34</v>
      </c>
      <c r="D126" s="28">
        <f t="shared" si="6"/>
        <v>83825810.340000004</v>
      </c>
      <c r="E126" s="27">
        <v>83825810.340000004</v>
      </c>
      <c r="F126" s="27">
        <v>83560562.280000001</v>
      </c>
      <c r="G126" s="29">
        <f t="shared" si="7"/>
        <v>0</v>
      </c>
    </row>
    <row r="127" spans="1:7" x14ac:dyDescent="0.25">
      <c r="A127" s="26" t="s">
        <v>62</v>
      </c>
      <c r="B127" s="27">
        <v>7790624</v>
      </c>
      <c r="C127" s="27">
        <v>-106678.18</v>
      </c>
      <c r="D127" s="28">
        <f t="shared" si="6"/>
        <v>7683945.8200000003</v>
      </c>
      <c r="E127" s="27">
        <v>7683945.8200000003</v>
      </c>
      <c r="F127" s="27">
        <v>7660040.0800000001</v>
      </c>
      <c r="G127" s="29">
        <f t="shared" si="7"/>
        <v>0</v>
      </c>
    </row>
    <row r="128" spans="1:7" x14ac:dyDescent="0.25">
      <c r="A128" s="26" t="s">
        <v>63</v>
      </c>
      <c r="B128" s="27">
        <v>48877425</v>
      </c>
      <c r="C128" s="27">
        <v>1494860.51</v>
      </c>
      <c r="D128" s="28">
        <f t="shared" si="6"/>
        <v>50372285.509999998</v>
      </c>
      <c r="E128" s="27">
        <v>50372285.509999998</v>
      </c>
      <c r="F128" s="27">
        <v>50244792.060000002</v>
      </c>
      <c r="G128" s="29">
        <f t="shared" si="7"/>
        <v>0</v>
      </c>
    </row>
    <row r="129" spans="1:7" x14ac:dyDescent="0.25">
      <c r="A129" s="26" t="s">
        <v>64</v>
      </c>
      <c r="B129" s="27">
        <v>40369191</v>
      </c>
      <c r="C129" s="27">
        <v>1589524.21</v>
      </c>
      <c r="D129" s="28">
        <f t="shared" si="6"/>
        <v>41958715.210000001</v>
      </c>
      <c r="E129" s="27">
        <v>41958715.210000001</v>
      </c>
      <c r="F129" s="27">
        <v>41825447.409999996</v>
      </c>
      <c r="G129" s="29">
        <f t="shared" si="7"/>
        <v>0</v>
      </c>
    </row>
    <row r="130" spans="1:7" x14ac:dyDescent="0.25">
      <c r="A130" s="26" t="s">
        <v>65</v>
      </c>
      <c r="B130" s="27">
        <v>43216334</v>
      </c>
      <c r="C130" s="27">
        <v>-3156966.49</v>
      </c>
      <c r="D130" s="28">
        <f t="shared" si="6"/>
        <v>40059367.509999998</v>
      </c>
      <c r="E130" s="27">
        <v>40059367.509999998</v>
      </c>
      <c r="F130" s="27">
        <v>39976916.369999997</v>
      </c>
      <c r="G130" s="29">
        <f t="shared" si="7"/>
        <v>0</v>
      </c>
    </row>
    <row r="131" spans="1:7" x14ac:dyDescent="0.25">
      <c r="A131" s="26" t="s">
        <v>66</v>
      </c>
      <c r="B131" s="27">
        <v>48446655</v>
      </c>
      <c r="C131" s="27">
        <v>1809481.84</v>
      </c>
      <c r="D131" s="28">
        <f t="shared" si="6"/>
        <v>50256136.840000004</v>
      </c>
      <c r="E131" s="27">
        <v>50256136.840000004</v>
      </c>
      <c r="F131" s="27">
        <v>50143544.350000001</v>
      </c>
      <c r="G131" s="29">
        <f t="shared" si="7"/>
        <v>0</v>
      </c>
    </row>
    <row r="132" spans="1:7" x14ac:dyDescent="0.25">
      <c r="A132" s="26" t="s">
        <v>67</v>
      </c>
      <c r="B132" s="27">
        <v>43531279</v>
      </c>
      <c r="C132" s="27">
        <v>2895169.29</v>
      </c>
      <c r="D132" s="28">
        <f t="shared" si="6"/>
        <v>46426448.289999999</v>
      </c>
      <c r="E132" s="27">
        <v>46426448.289999999</v>
      </c>
      <c r="F132" s="27">
        <v>46306662.409999996</v>
      </c>
      <c r="G132" s="29">
        <f t="shared" si="7"/>
        <v>0</v>
      </c>
    </row>
    <row r="133" spans="1:7" x14ac:dyDescent="0.25">
      <c r="A133" s="26" t="s">
        <v>68</v>
      </c>
      <c r="B133" s="27">
        <v>30041225</v>
      </c>
      <c r="C133" s="27">
        <v>-29347.94</v>
      </c>
      <c r="D133" s="28">
        <f t="shared" si="6"/>
        <v>30011877.059999999</v>
      </c>
      <c r="E133" s="27">
        <v>30011877.059999999</v>
      </c>
      <c r="F133" s="27">
        <v>29958721.649999999</v>
      </c>
      <c r="G133" s="29">
        <f t="shared" si="7"/>
        <v>0</v>
      </c>
    </row>
    <row r="134" spans="1:7" x14ac:dyDescent="0.25">
      <c r="A134" s="26" t="s">
        <v>69</v>
      </c>
      <c r="B134" s="27">
        <v>44081078</v>
      </c>
      <c r="C134" s="27">
        <v>1169360.18</v>
      </c>
      <c r="D134" s="28">
        <f t="shared" si="6"/>
        <v>45250438.18</v>
      </c>
      <c r="E134" s="27">
        <v>45250438.18</v>
      </c>
      <c r="F134" s="27">
        <v>45005940.640000001</v>
      </c>
      <c r="G134" s="29">
        <f t="shared" si="7"/>
        <v>0</v>
      </c>
    </row>
    <row r="135" spans="1:7" x14ac:dyDescent="0.25">
      <c r="A135" s="26" t="s">
        <v>70</v>
      </c>
      <c r="B135" s="27">
        <v>36701826</v>
      </c>
      <c r="C135" s="27">
        <v>2402916.54</v>
      </c>
      <c r="D135" s="28">
        <f t="shared" si="6"/>
        <v>39104742.539999999</v>
      </c>
      <c r="E135" s="27">
        <v>39104742.539999999</v>
      </c>
      <c r="F135" s="27">
        <v>38915578.560000002</v>
      </c>
      <c r="G135" s="29">
        <f t="shared" si="7"/>
        <v>0</v>
      </c>
    </row>
    <row r="136" spans="1:7" x14ac:dyDescent="0.25">
      <c r="A136" s="26" t="s">
        <v>71</v>
      </c>
      <c r="B136" s="27">
        <v>43340314</v>
      </c>
      <c r="C136" s="27">
        <v>2315719.2000000002</v>
      </c>
      <c r="D136" s="28">
        <f t="shared" si="6"/>
        <v>45656033.200000003</v>
      </c>
      <c r="E136" s="27">
        <v>45656033.200000003</v>
      </c>
      <c r="F136" s="27">
        <v>45629245.119999997</v>
      </c>
      <c r="G136" s="29">
        <f t="shared" si="7"/>
        <v>0</v>
      </c>
    </row>
    <row r="137" spans="1:7" x14ac:dyDescent="0.25">
      <c r="A137" s="26" t="s">
        <v>72</v>
      </c>
      <c r="B137" s="27">
        <v>32302521</v>
      </c>
      <c r="C137" s="27">
        <v>1358937.76</v>
      </c>
      <c r="D137" s="28">
        <f t="shared" si="6"/>
        <v>33661458.759999998</v>
      </c>
      <c r="E137" s="27">
        <v>33661458.759999998</v>
      </c>
      <c r="F137" s="27">
        <v>33589814.25</v>
      </c>
      <c r="G137" s="29">
        <f t="shared" si="7"/>
        <v>0</v>
      </c>
    </row>
    <row r="138" spans="1:7" x14ac:dyDescent="0.25">
      <c r="A138" s="26" t="s">
        <v>73</v>
      </c>
      <c r="B138" s="27">
        <v>31595370</v>
      </c>
      <c r="C138" s="27">
        <v>202380.47</v>
      </c>
      <c r="D138" s="28">
        <f t="shared" si="6"/>
        <v>31797750.469999999</v>
      </c>
      <c r="E138" s="27">
        <v>31797750.469999999</v>
      </c>
      <c r="F138" s="27">
        <v>31715791.059999999</v>
      </c>
      <c r="G138" s="29">
        <f t="shared" si="7"/>
        <v>0</v>
      </c>
    </row>
    <row r="139" spans="1:7" x14ac:dyDescent="0.25">
      <c r="A139" s="26" t="s">
        <v>74</v>
      </c>
      <c r="B139" s="27">
        <v>37934055</v>
      </c>
      <c r="C139" s="27">
        <v>-1703094.3</v>
      </c>
      <c r="D139" s="28">
        <f t="shared" si="6"/>
        <v>36230960.700000003</v>
      </c>
      <c r="E139" s="27">
        <v>36230960.700000003</v>
      </c>
      <c r="F139" s="27">
        <v>36145141.740000002</v>
      </c>
      <c r="G139" s="29">
        <f t="shared" si="7"/>
        <v>0</v>
      </c>
    </row>
    <row r="140" spans="1:7" x14ac:dyDescent="0.25">
      <c r="A140" s="26" t="s">
        <v>75</v>
      </c>
      <c r="B140" s="27">
        <v>23324891</v>
      </c>
      <c r="C140" s="27">
        <v>167153</v>
      </c>
      <c r="D140" s="28">
        <f t="shared" si="6"/>
        <v>23492044</v>
      </c>
      <c r="E140" s="27">
        <v>23492044</v>
      </c>
      <c r="F140" s="27">
        <v>23438143.960000001</v>
      </c>
      <c r="G140" s="29">
        <f t="shared" si="7"/>
        <v>0</v>
      </c>
    </row>
    <row r="141" spans="1:7" x14ac:dyDescent="0.25">
      <c r="A141" s="26" t="s">
        <v>76</v>
      </c>
      <c r="B141" s="27">
        <v>51293007</v>
      </c>
      <c r="C141" s="27">
        <v>-4356250.87</v>
      </c>
      <c r="D141" s="28">
        <f t="shared" si="6"/>
        <v>46936756.130000003</v>
      </c>
      <c r="E141" s="27">
        <v>46936756.130000003</v>
      </c>
      <c r="F141" s="27">
        <v>46816941.100000001</v>
      </c>
      <c r="G141" s="29">
        <f t="shared" si="7"/>
        <v>0</v>
      </c>
    </row>
    <row r="142" spans="1:7" x14ac:dyDescent="0.25">
      <c r="A142" s="26" t="s">
        <v>77</v>
      </c>
      <c r="B142" s="27">
        <v>45153316</v>
      </c>
      <c r="C142" s="27">
        <v>1568823.38</v>
      </c>
      <c r="D142" s="28">
        <f t="shared" si="6"/>
        <v>46722139.380000003</v>
      </c>
      <c r="E142" s="27">
        <v>46722139.380000003</v>
      </c>
      <c r="F142" s="27">
        <v>46618368.579999998</v>
      </c>
      <c r="G142" s="29">
        <f t="shared" si="7"/>
        <v>0</v>
      </c>
    </row>
    <row r="143" spans="1:7" x14ac:dyDescent="0.25">
      <c r="A143" s="26" t="s">
        <v>78</v>
      </c>
      <c r="B143" s="27">
        <v>48981567</v>
      </c>
      <c r="C143" s="27">
        <v>597524.63</v>
      </c>
      <c r="D143" s="28">
        <f t="shared" si="6"/>
        <v>49579091.630000003</v>
      </c>
      <c r="E143" s="27">
        <v>49579091.630000003</v>
      </c>
      <c r="F143" s="27">
        <v>49451631.590000004</v>
      </c>
      <c r="G143" s="29">
        <f t="shared" si="7"/>
        <v>0</v>
      </c>
    </row>
    <row r="144" spans="1:7" x14ac:dyDescent="0.25">
      <c r="A144" s="26" t="s">
        <v>79</v>
      </c>
      <c r="B144" s="27">
        <v>28879489</v>
      </c>
      <c r="C144" s="27">
        <v>76155.350000000006</v>
      </c>
      <c r="D144" s="28">
        <f t="shared" si="6"/>
        <v>28955644.350000001</v>
      </c>
      <c r="E144" s="27">
        <v>28955644.350000001</v>
      </c>
      <c r="F144" s="27">
        <v>28879743.600000001</v>
      </c>
      <c r="G144" s="29">
        <f t="shared" si="7"/>
        <v>0</v>
      </c>
    </row>
    <row r="145" spans="1:7" x14ac:dyDescent="0.25">
      <c r="A145" s="26" t="s">
        <v>80</v>
      </c>
      <c r="B145" s="27">
        <v>38147542</v>
      </c>
      <c r="C145" s="27">
        <v>2012047.49</v>
      </c>
      <c r="D145" s="28">
        <f t="shared" si="6"/>
        <v>40159589.490000002</v>
      </c>
      <c r="E145" s="27">
        <v>40159589.490000002</v>
      </c>
      <c r="F145" s="27">
        <v>40065443.240000002</v>
      </c>
      <c r="G145" s="29">
        <f t="shared" si="7"/>
        <v>0</v>
      </c>
    </row>
    <row r="146" spans="1:7" x14ac:dyDescent="0.25">
      <c r="A146" s="26" t="s">
        <v>81</v>
      </c>
      <c r="B146" s="27">
        <v>36340567</v>
      </c>
      <c r="C146" s="27">
        <v>51728.82</v>
      </c>
      <c r="D146" s="28">
        <f t="shared" si="6"/>
        <v>36392295.82</v>
      </c>
      <c r="E146" s="27">
        <v>36392295.82</v>
      </c>
      <c r="F146" s="27">
        <v>36306390.82</v>
      </c>
      <c r="G146" s="29">
        <f t="shared" si="7"/>
        <v>0</v>
      </c>
    </row>
    <row r="147" spans="1:7" x14ac:dyDescent="0.25">
      <c r="A147" s="26" t="s">
        <v>82</v>
      </c>
      <c r="B147" s="27">
        <v>13083492</v>
      </c>
      <c r="C147" s="27">
        <v>-1409302.14</v>
      </c>
      <c r="D147" s="28">
        <f t="shared" si="6"/>
        <v>11674189.859999999</v>
      </c>
      <c r="E147" s="27">
        <v>11674189.859999999</v>
      </c>
      <c r="F147" s="27">
        <v>11663343.189999999</v>
      </c>
      <c r="G147" s="29">
        <f t="shared" si="7"/>
        <v>0</v>
      </c>
    </row>
    <row r="148" spans="1:7" x14ac:dyDescent="0.25">
      <c r="A148" s="30" t="s">
        <v>83</v>
      </c>
      <c r="B148" s="31"/>
      <c r="C148" s="31"/>
      <c r="D148" s="28">
        <f t="shared" si="6"/>
        <v>0</v>
      </c>
      <c r="E148" s="28"/>
      <c r="F148" s="28"/>
      <c r="G148" s="29">
        <f t="shared" si="7"/>
        <v>0</v>
      </c>
    </row>
    <row r="149" spans="1:7" x14ac:dyDescent="0.25">
      <c r="A149" s="33" t="s">
        <v>85</v>
      </c>
      <c r="B149" s="34">
        <f>B9+B79</f>
        <v>18336011481.510002</v>
      </c>
      <c r="C149" s="34">
        <f t="shared" ref="C149:F149" si="8">C9+C79</f>
        <v>2152818102.0899997</v>
      </c>
      <c r="D149" s="34">
        <f>B149+C149</f>
        <v>20488829583.600002</v>
      </c>
      <c r="E149" s="34">
        <f t="shared" si="8"/>
        <v>19995804446.000004</v>
      </c>
      <c r="F149" s="34">
        <f t="shared" si="8"/>
        <v>19743112223.459999</v>
      </c>
      <c r="G149" s="35">
        <f>D149-E149</f>
        <v>493025137.59999847</v>
      </c>
    </row>
    <row r="150" spans="1:7" ht="14.25" customHeight="1" thickBot="1" x14ac:dyDescent="0.3">
      <c r="A150" s="36"/>
      <c r="B150" s="37"/>
      <c r="C150" s="37"/>
      <c r="D150" s="37"/>
      <c r="E150" s="37"/>
      <c r="F150" s="37"/>
      <c r="G150" s="38"/>
    </row>
    <row r="151" spans="1:7" x14ac:dyDescent="0.25">
      <c r="A151" s="39" t="s">
        <v>86</v>
      </c>
      <c r="B151" s="39"/>
      <c r="C151" s="39"/>
      <c r="D151" s="39"/>
      <c r="E151" s="39"/>
      <c r="F151" s="39"/>
      <c r="G151" s="3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94488188976377963" header="0.31496062992125984" footer="0.31496062992125984"/>
  <pageSetup scale="4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b)</vt:lpstr>
      <vt:lpstr>'Formato 6 b)'!Área_de_impresión</vt:lpstr>
      <vt:lpstr>'Formato 6 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2026-01-30T16:40:33Z</cp:lastPrinted>
  <dcterms:created xsi:type="dcterms:W3CDTF">2026-01-30T16:39:08Z</dcterms:created>
  <dcterms:modified xsi:type="dcterms:W3CDTF">2026-01-30T16:40:37Z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