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B0E52A0B-181D-4ACD-856F-00878773FFD3}" xr6:coauthVersionLast="36" xr6:coauthVersionMax="36" xr10:uidLastSave="{00000000-0000-0000-0000-000000000000}"/>
  <bookViews>
    <workbookView xWindow="0" yWindow="0" windowWidth="28800" windowHeight="11505" xr2:uid="{CC5941C6-02DB-4237-B1C2-14B304F2D85C}"/>
  </bookViews>
  <sheets>
    <sheet name="Formato 6 b)" sheetId="1" r:id="rId1"/>
  </sheets>
  <externalReferences>
    <externalReference r:id="rId2"/>
  </externalReferences>
  <definedNames>
    <definedName name="ANIO">'[1]Info General'!$D$20</definedName>
    <definedName name="_xlnm.Print_Area" localSheetId="0">'Formato 6 b)'!$A$1:$G$168</definedName>
    <definedName name="ENTE_PUBLICO_A">'[1]Info General'!$C$7</definedName>
    <definedName name="PERIODO_INFORME">'[1]Info General'!$C$14</definedName>
    <definedName name="_xlnm.Print_Titles" localSheetId="0">'Formato 6 b)'!$1:$8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2" i="1" l="1"/>
  <c r="D151" i="1"/>
  <c r="G151" i="1" s="1"/>
  <c r="D150" i="1"/>
  <c r="G150" i="1" s="1"/>
  <c r="D149" i="1"/>
  <c r="G149" i="1" s="1"/>
  <c r="D148" i="1"/>
  <c r="G148" i="1" s="1"/>
  <c r="D147" i="1"/>
  <c r="G147" i="1" s="1"/>
  <c r="D146" i="1"/>
  <c r="G146" i="1" s="1"/>
  <c r="D145" i="1"/>
  <c r="G145" i="1" s="1"/>
  <c r="D144" i="1"/>
  <c r="G144" i="1" s="1"/>
  <c r="D143" i="1"/>
  <c r="G143" i="1" s="1"/>
  <c r="D142" i="1"/>
  <c r="G142" i="1" s="1"/>
  <c r="D141" i="1"/>
  <c r="G141" i="1" s="1"/>
  <c r="G140" i="1"/>
  <c r="D140" i="1"/>
  <c r="D139" i="1"/>
  <c r="G139" i="1" s="1"/>
  <c r="D138" i="1"/>
  <c r="G138" i="1" s="1"/>
  <c r="D137" i="1"/>
  <c r="G137" i="1" s="1"/>
  <c r="D136" i="1"/>
  <c r="G136" i="1" s="1"/>
  <c r="D135" i="1"/>
  <c r="G135" i="1" s="1"/>
  <c r="D134" i="1"/>
  <c r="G134" i="1" s="1"/>
  <c r="D133" i="1"/>
  <c r="G133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G127" i="1" s="1"/>
  <c r="G126" i="1"/>
  <c r="D126" i="1"/>
  <c r="D125" i="1"/>
  <c r="G125" i="1" s="1"/>
  <c r="D124" i="1"/>
  <c r="G124" i="1" s="1"/>
  <c r="D123" i="1"/>
  <c r="G123" i="1" s="1"/>
  <c r="D122" i="1"/>
  <c r="G122" i="1" s="1"/>
  <c r="D121" i="1"/>
  <c r="G121" i="1" s="1"/>
  <c r="D120" i="1"/>
  <c r="G120" i="1" s="1"/>
  <c r="D119" i="1"/>
  <c r="G119" i="1" s="1"/>
  <c r="D118" i="1"/>
  <c r="G118" i="1" s="1"/>
  <c r="D117" i="1"/>
  <c r="G117" i="1" s="1"/>
  <c r="D116" i="1"/>
  <c r="G116" i="1" s="1"/>
  <c r="D115" i="1"/>
  <c r="G115" i="1" s="1"/>
  <c r="D114" i="1"/>
  <c r="G114" i="1" s="1"/>
  <c r="D113" i="1"/>
  <c r="G113" i="1" s="1"/>
  <c r="G112" i="1"/>
  <c r="D112" i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3" i="1"/>
  <c r="G103" i="1" s="1"/>
  <c r="D102" i="1"/>
  <c r="G102" i="1" s="1"/>
  <c r="D101" i="1"/>
  <c r="G101" i="1" s="1"/>
  <c r="D100" i="1"/>
  <c r="G100" i="1" s="1"/>
  <c r="D99" i="1"/>
  <c r="G99" i="1" s="1"/>
  <c r="G98" i="1"/>
  <c r="D98" i="1"/>
  <c r="D97" i="1"/>
  <c r="G97" i="1" s="1"/>
  <c r="D96" i="1"/>
  <c r="G96" i="1" s="1"/>
  <c r="D95" i="1"/>
  <c r="G95" i="1" s="1"/>
  <c r="D94" i="1"/>
  <c r="G94" i="1" s="1"/>
  <c r="D93" i="1"/>
  <c r="G93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5" i="1"/>
  <c r="G84" i="1"/>
  <c r="D84" i="1"/>
  <c r="D83" i="1"/>
  <c r="G83" i="1" s="1"/>
  <c r="D82" i="1"/>
  <c r="G82" i="1" s="1"/>
  <c r="F81" i="1"/>
  <c r="E81" i="1"/>
  <c r="C81" i="1"/>
  <c r="B81" i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D72" i="1"/>
  <c r="G72" i="1" s="1"/>
  <c r="G71" i="1"/>
  <c r="D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G57" i="1"/>
  <c r="D57" i="1"/>
  <c r="D56" i="1"/>
  <c r="G56" i="1" s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G43" i="1"/>
  <c r="D43" i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G29" i="1"/>
  <c r="D29" i="1"/>
  <c r="D28" i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5" i="1"/>
  <c r="D15" i="1"/>
  <c r="D14" i="1"/>
  <c r="G14" i="1" s="1"/>
  <c r="D13" i="1"/>
  <c r="G13" i="1" s="1"/>
  <c r="D12" i="1"/>
  <c r="G12" i="1" s="1"/>
  <c r="D11" i="1"/>
  <c r="G11" i="1" s="1"/>
  <c r="D10" i="1"/>
  <c r="G10" i="1" s="1"/>
  <c r="F9" i="1"/>
  <c r="F152" i="1" s="1"/>
  <c r="E9" i="1"/>
  <c r="E152" i="1" s="1"/>
  <c r="C9" i="1"/>
  <c r="C152" i="1" s="1"/>
  <c r="B9" i="1"/>
  <c r="B152" i="1" s="1"/>
  <c r="D152" i="1" s="1"/>
  <c r="D81" i="1" l="1"/>
  <c r="G85" i="1"/>
  <c r="G81" i="1" s="1"/>
  <c r="D9" i="1"/>
  <c r="G16" i="1"/>
  <c r="G9" i="1" s="1"/>
</calcChain>
</file>

<file path=xl/sharedStrings.xml><?xml version="1.0" encoding="utf-8"?>
<sst xmlns="http://schemas.openxmlformats.org/spreadsheetml/2006/main" count="159" uniqueCount="89">
  <si>
    <t>Formato 6 b) Estado Analítico del Ejercicio del Presupuesto de Egresos Detallado - LDF 
                        (Clasificación Administrativa)</t>
  </si>
  <si>
    <t>Instituto de Salud Pública del Estado de Guanajuato</t>
  </si>
  <si>
    <t>Estado Analítico del Ejercicio del Presupuesto de Egresos Detallado - LDF</t>
  </si>
  <si>
    <t>Clasificación Administrativa</t>
  </si>
  <si>
    <t>del 01 de Enero al 30 de Septiembre de 2026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</si>
  <si>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</si>
  <si>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</si>
  <si>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</si>
  <si>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</si>
  <si>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</si>
  <si>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</si>
  <si>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</si>
  <si>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</si>
  <si>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</si>
  <si>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</si>
  <si>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211213019010000 DIRECCIÓN GENERAL DEL ISAPEG</t>
  </si>
  <si>
    <t>211213019010300 COORDINACIÓN DE ASUNTOS JURÍDICOS ISAPEG</t>
  </si>
  <si>
    <t>211213019010400 COORD DE COMUNICACIÓN SOCIAL ISAPEG</t>
  </si>
  <si>
    <t>211213019010600 COORDINACIÓN ESTATAL DE CALIDAD</t>
  </si>
  <si>
    <t>211213019020000 COORD GRAL DE ADMON Y FINANZAS ISAPEG</t>
  </si>
  <si>
    <t>211213019020100 DIR GRAL DE PLANEACIÓN Y DESARRO ISAPEG</t>
  </si>
  <si>
    <t>211213019020200 DIR GRAL DE ADMINISTRACIÓN ISAPEG</t>
  </si>
  <si>
    <t>211213019020300 DIR GRAL DE RECURSOS HUMANOS ISAPEG</t>
  </si>
  <si>
    <t>211213019020400 DIR DE REC MAT Y SERV GENERALES ISAPEG</t>
  </si>
  <si>
    <t>211213019030000 COORD GENERAL DE SALUD PÚBLICA ISAPEG</t>
  </si>
  <si>
    <t>211213019030200 DIR GRAL DE PROT CONT RIESG SANIT ISAPEG</t>
  </si>
  <si>
    <t>211213019030300 DIR GRAL DE PREV Y PROM DE LA SALUD</t>
  </si>
  <si>
    <t>211213019030400 DIRECCIÓN GENERAL DE ATENCIÓN MÉDICA</t>
  </si>
  <si>
    <t>211213019040100 JURISDICCIÓN SANITARIA I ISAPEG</t>
  </si>
  <si>
    <t>211213019040200 JURISDICCIÓN SANITARIA II ISAPEG</t>
  </si>
  <si>
    <t>211213019040300 JURISDICCIÓN SANITARIA III ISAPEG</t>
  </si>
  <si>
    <t>211213019040400 JURISDICCIÓN SANITARIA IV ISAPEG</t>
  </si>
  <si>
    <t>211213019040500 JURISDICCIÓN SANITARIA V ISAPEG</t>
  </si>
  <si>
    <t>211213019040600 JURISDICCIÓN SANITARIA VI ISAPEG</t>
  </si>
  <si>
    <t>211213019040700 JURISDICCIÓN SANITARIA VII ISAPEG</t>
  </si>
  <si>
    <t>211213019040800 JURISDICCIÓN SANITARIA VIII ISAPEG</t>
  </si>
  <si>
    <t>211213019070101 HOSPITAL GENERAL ACÁMBARO MIGUEL HIDALGO</t>
  </si>
  <si>
    <t>211213019070102 HOSPITAL GENERAL CELAYA</t>
  </si>
  <si>
    <t>211213019070103 HOSPITAL GENERAL DOLORES HIDALGO</t>
  </si>
  <si>
    <t>211213019070104 HOSPITAL GENERAL GUANAJUATO</t>
  </si>
  <si>
    <t>211213019070105 HOSPITAL GENERAL IRAPUATO</t>
  </si>
  <si>
    <t>211213019070106 HOSPITAL GENERAL LEÓN</t>
  </si>
  <si>
    <t>211213019070107 HOSPITAL GENERAL PÉNJAMO</t>
  </si>
  <si>
    <t>211213019070108 HOSPITAL GENERAL PURÍSIMA DEL RINCÓN</t>
  </si>
  <si>
    <t>211213019070109 HOSPITAL GENERAL SALAMANCA</t>
  </si>
  <si>
    <t>211213019070110 HOSPITAL GENERAL SALVATIERRA</t>
  </si>
  <si>
    <t>211213019070111 HOSPITAL GENERAL SAN JOSÉ ITURBIDE</t>
  </si>
  <si>
    <t>211213019070112 HOSPITAL GENERAL SAN LUIS DE LA PAZ</t>
  </si>
  <si>
    <t>211213019070113 HOSPITAL GENERAL SAN MIGUEL ALLENDE</t>
  </si>
  <si>
    <t>211213019070114 HOSPITAL GENERAL SILAO</t>
  </si>
  <si>
    <t>211213019070115 HOSPITAL GENERAL URIANGATO</t>
  </si>
  <si>
    <t>211213019070116 HOSPITAL GENERAL VALLE DE SANTIAGO</t>
  </si>
  <si>
    <t>211213019070201 CTRO ATEN INTEGRAL SALUD MENTAL DE LEÓN</t>
  </si>
  <si>
    <t>211213019070202 HOS DE ESPEC MATERNO INFANTIL DE LEÓN</t>
  </si>
  <si>
    <t>211213019070203 HOS DE ESPECIALIDADES PEDIÁTRICO LEÓN</t>
  </si>
  <si>
    <t>211213019070204 HOSPITAL MATER DE CELAYA</t>
  </si>
  <si>
    <t>211213019070205 HOSPITAL MATERNO INFANTIL IRAPUATO</t>
  </si>
  <si>
    <t>211213019070206 HOSPITAL MATERNO SAN LUIS DE LA PAZ</t>
  </si>
  <si>
    <t>211213019070207 CTRO EST DE CUIDADOS CRÍTICOS SALAMANCA</t>
  </si>
  <si>
    <t>211213019070301 CENTRO ESTATAL DE MEDICINA TRANSFUSIONAL</t>
  </si>
  <si>
    <t>211213019070302 CENTRO ESTATAL DE TRASPLANTES</t>
  </si>
  <si>
    <t>211213019070304 BANCO DE LECHE HUMANA DEL ESTADO DE GTO</t>
  </si>
  <si>
    <t>211213019070305 LABORATORIO ESTATAL DE SALUD PUB DE GTO</t>
  </si>
  <si>
    <t>211213019070306 SISTEMA DE URGENCIAS DEL ESTADO DE GTO</t>
  </si>
  <si>
    <t>211213019070307 CTRO DE ATENCIÓN INTEGRAL EN ADICCIONES</t>
  </si>
  <si>
    <t>211213019070401 HOSPITAL COMUNITARIO ABASOLO</t>
  </si>
  <si>
    <t>211213019070402 HOSPITAL COMUNITARIO APASEO EL ALTO</t>
  </si>
  <si>
    <t>211213019070403 HOSPITAL COMUNITARIO APASEO EL GRANDE</t>
  </si>
  <si>
    <t>211213019070404 HOSPITAL COMUNITARIO COMONFORT</t>
  </si>
  <si>
    <t>211213019070405 HOSPITAL COMUNITARIO CORTAZAR</t>
  </si>
  <si>
    <t>211213019070406 HOSPITAL COMUNITARIO HUANÍMARO</t>
  </si>
  <si>
    <t>211213019070407 HOSPITAL COMUNITARIO JARAL DEL PROGRESO</t>
  </si>
  <si>
    <t>211213019070408 HOSPITAL COMUNITARIO JERÉCUARO</t>
  </si>
  <si>
    <t>211213019070409 HOSPITAL COMUNITARIO LAS JOYAS</t>
  </si>
  <si>
    <t>211213019070410 HOSPITAL COMUNITARIO MANUEL DOBLADO</t>
  </si>
  <si>
    <t>211213019070411 HOSPITAL COMUNITARIO MOROLEÓN</t>
  </si>
  <si>
    <t>211213019070412 HOSPITAL COMUNITARIO ROMITA</t>
  </si>
  <si>
    <t>211213019070413 HOS COMUNITARIO SAN DIEGO DE LA UNIÓN</t>
  </si>
  <si>
    <t>211213019070414 HOSPITAL COMUNITARIO SAN FELIPE</t>
  </si>
  <si>
    <t>211213019070415 HOS COMUNITARIO SAN FCO DEL RINCÓN</t>
  </si>
  <si>
    <t>211213019070416 HOS COMUN STA CRUZ DE JUVENTINO ROSAS</t>
  </si>
  <si>
    <t>211213019070417 HOSPITAL COMUNITARIO TARIMORO</t>
  </si>
  <si>
    <t>211213019070418 HOSPITAL COMUNITARIO VILLAGRÁN</t>
  </si>
  <si>
    <t>211213019070419 HOSPITAL COMUNITARIO YURIRIA</t>
  </si>
  <si>
    <t>211213019A10000 ÓRGANO INTERNO DE CONTROL ISAPEG</t>
  </si>
  <si>
    <t>*</t>
  </si>
  <si>
    <t>II. Gasto Etiquetado (II=A+B+C+D+E+F+G+H)</t>
  </si>
  <si>
    <t>III. Total de Egresos (III = I + 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</si>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</sst>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indent="3"/>
    </xf>
    <xf numFmtId="165" fontId="2" fillId="0" borderId="16" xfId="1" applyNumberFormat="1" applyFont="1" applyFill="1" applyBorder="1" applyAlignment="1" applyProtection="1">
      <alignment vertical="center"/>
      <protection locked="0"/>
    </xf>
    <xf numFmtId="165" fontId="2" fillId="0" borderId="17" xfId="1" applyNumberFormat="1" applyFont="1" applyFill="1" applyBorder="1" applyAlignment="1" applyProtection="1">
      <alignment vertical="center"/>
      <protection locked="0"/>
    </xf>
    <xf numFmtId="0" fontId="0" fillId="0" borderId="9" xfId="0" applyFont="1" applyFill="1" applyBorder="1" applyAlignment="1" applyProtection="1">
      <alignment horizontal="left" vertical="center" indent="6"/>
      <protection locked="0"/>
    </xf>
    <xf numFmtId="165" fontId="1" fillId="0" borderId="18" xfId="1" applyNumberFormat="1" applyFont="1" applyFill="1" applyBorder="1" applyAlignment="1" applyProtection="1">
      <alignment vertical="center"/>
      <protection locked="0"/>
    </xf>
    <xf numFmtId="165" fontId="0" fillId="0" borderId="18" xfId="1" applyNumberFormat="1" applyFont="1" applyFill="1" applyBorder="1" applyAlignment="1" applyProtection="1">
      <alignment vertical="center"/>
      <protection locked="0"/>
    </xf>
    <xf numFmtId="165" fontId="0" fillId="0" borderId="19" xfId="1" applyNumberFormat="1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>
      <alignment vertical="center"/>
    </xf>
    <xf numFmtId="165" fontId="0" fillId="0" borderId="18" xfId="1" applyNumberFormat="1" applyFont="1" applyFill="1" applyBorder="1" applyAlignment="1">
      <alignment vertical="center"/>
    </xf>
    <xf numFmtId="165" fontId="0" fillId="0" borderId="19" xfId="1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horizontal="left" vertical="center" indent="3"/>
    </xf>
    <xf numFmtId="165" fontId="2" fillId="0" borderId="18" xfId="1" applyNumberFormat="1" applyFont="1" applyFill="1" applyBorder="1" applyAlignment="1" applyProtection="1">
      <alignment vertical="center"/>
      <protection locked="0"/>
    </xf>
    <xf numFmtId="165" fontId="2" fillId="0" borderId="19" xfId="1" applyNumberFormat="1" applyFont="1" applyFill="1" applyBorder="1" applyAlignment="1" applyProtection="1">
      <alignment vertical="center"/>
      <protection locked="0"/>
    </xf>
    <xf numFmtId="0" fontId="0" fillId="0" borderId="12" xfId="0" applyFont="1" applyBorder="1" applyAlignment="1">
      <alignment horizontal="justify" vertical="center" wrapText="1"/>
    </xf>
    <xf numFmtId="4" fontId="0" fillId="0" borderId="20" xfId="0" applyNumberFormat="1" applyFont="1" applyBorder="1" applyAlignment="1">
      <alignment vertical="center"/>
    </xf>
    <xf numFmtId="4" fontId="0" fillId="0" borderId="21" xfId="0" applyNumberFormat="1" applyFont="1" applyBorder="1" applyAlignment="1">
      <alignment vertical="center"/>
    </xf>
    <xf numFmtId="0" fontId="0" fillId="0" borderId="0" xfId="0" applyFont="1"/>
  </cellXfs>
  <cellStyles count="2">
    <cellStyle name="Millares 3 2 2" xfId="1" xr:uid="{B18290AD-EFF1-45CF-8591-7B4481E8CFA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OVO-X\DepuracionCuentas$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B56EE-D900-4927-B6A3-C4A2832B4FA8}">
  <sheetPr>
    <pageSetUpPr fitToPage="1"/>
  </sheetPr>
  <dimension ref="A1:G154"/>
  <sheetViews>
    <sheetView showGridLines="0" tabSelected="1" zoomScale="80" zoomScaleNormal="80" workbookViewId="0">
      <pane ySplit="8" topLeftCell="A96" activePane="bottomLeft" state="frozen"/>
      <selection pane="bottomLeft" sqref="A1:G167"/>
    </sheetView>
  </sheetViews>
  <sheetFormatPr baseColWidth="10" defaultRowHeight="15" x14ac:dyDescent="0.25"/>
  <cols>
    <col min="1" max="1" width="73.7109375" customWidth="1"/>
    <col min="2" max="3" width="20.85546875" customWidth="1"/>
    <col min="4" max="4" width="20.28515625" customWidth="1"/>
    <col min="5" max="5" width="20.42578125" customWidth="1"/>
    <col min="6" max="6" width="20.28515625" customWidth="1"/>
    <col min="7" max="7" width="20.85546875" customWidth="1"/>
  </cols>
  <sheetData>
    <row r="1" spans="1:7" ht="53.25" customHeight="1" thickBo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">
        <v>1</v>
      </c>
      <c r="B2" s="5"/>
      <c r="C2" s="5"/>
      <c r="D2" s="5"/>
      <c r="E2" s="5"/>
      <c r="F2" s="5"/>
      <c r="G2" s="6"/>
    </row>
    <row r="3" spans="1:7" x14ac:dyDescent="0.25">
      <c r="A3" s="7" t="s">
        <v>2</v>
      </c>
      <c r="B3" s="8"/>
      <c r="C3" s="8"/>
      <c r="D3" s="8"/>
      <c r="E3" s="8"/>
      <c r="F3" s="8"/>
      <c r="G3" s="9"/>
    </row>
    <row r="4" spans="1:7" x14ac:dyDescent="0.25">
      <c r="A4" s="7" t="s">
        <v>3</v>
      </c>
      <c r="B4" s="8"/>
      <c r="C4" s="8"/>
      <c r="D4" s="8"/>
      <c r="E4" s="8"/>
      <c r="F4" s="8"/>
      <c r="G4" s="9"/>
    </row>
    <row r="5" spans="1:7" x14ac:dyDescent="0.25">
      <c r="A5" s="10" t="s">
        <v>4</v>
      </c>
      <c r="B5" s="11"/>
      <c r="C5" s="11"/>
      <c r="D5" s="11"/>
      <c r="E5" s="11"/>
      <c r="F5" s="11"/>
      <c r="G5" s="12"/>
    </row>
    <row r="6" spans="1:7" ht="15.75" thickBot="1" x14ac:dyDescent="0.3">
      <c r="A6" s="13" t="s">
        <v>5</v>
      </c>
      <c r="B6" s="14"/>
      <c r="C6" s="14"/>
      <c r="D6" s="14"/>
      <c r="E6" s="14"/>
      <c r="F6" s="14"/>
      <c r="G6" s="15"/>
    </row>
    <row r="7" spans="1:7" x14ac:dyDescent="0.25">
      <c r="A7" s="16" t="s">
        <v>6</v>
      </c>
      <c r="B7" s="17" t="s">
        <v>7</v>
      </c>
      <c r="C7" s="17"/>
      <c r="D7" s="17"/>
      <c r="E7" s="17"/>
      <c r="F7" s="17"/>
      <c r="G7" s="18" t="s">
        <v>8</v>
      </c>
    </row>
    <row r="8" spans="1:7" ht="30.75" thickBot="1" x14ac:dyDescent="0.3">
      <c r="A8" s="19"/>
      <c r="B8" s="20" t="s">
        <v>9</v>
      </c>
      <c r="C8" s="21" t="s">
        <v>10</v>
      </c>
      <c r="D8" s="20" t="s">
        <v>11</v>
      </c>
      <c r="E8" s="20" t="s">
        <v>12</v>
      </c>
      <c r="F8" s="20" t="s">
        <v>13</v>
      </c>
      <c r="G8" s="22"/>
    </row>
    <row r="9" spans="1:7" x14ac:dyDescent="0.25">
      <c r="A9" s="23" t="s">
        <v>14</v>
      </c>
      <c r="B9" s="24">
        <f>SUM(B10:B80)</f>
        <v>10558147576.52</v>
      </c>
      <c r="C9" s="24">
        <f t="shared" ref="C9:G9" si="0">SUM(C10:C80)</f>
        <v>358645277.41999978</v>
      </c>
      <c r="D9" s="24">
        <f t="shared" si="0"/>
        <v>10916792853.940002</v>
      </c>
      <c r="E9" s="24">
        <f t="shared" si="0"/>
        <v>6559018039.0100002</v>
      </c>
      <c r="F9" s="24">
        <f t="shared" si="0"/>
        <v>6559018039.0100002</v>
      </c>
      <c r="G9" s="25">
        <f t="shared" si="0"/>
        <v>4357774814.9300003</v>
      </c>
    </row>
    <row r="10" spans="1:7" x14ac:dyDescent="0.25">
      <c r="A10" s="26" t="s">
        <v>15</v>
      </c>
      <c r="B10" s="27">
        <v>5155324</v>
      </c>
      <c r="C10" s="27">
        <v>50644.959999999999</v>
      </c>
      <c r="D10" s="28">
        <f>B10+C10</f>
        <v>5205968.96</v>
      </c>
      <c r="E10" s="27">
        <v>4328635.7</v>
      </c>
      <c r="F10" s="27">
        <v>4328635.7</v>
      </c>
      <c r="G10" s="29">
        <f>D10-E10</f>
        <v>877333.25999999978</v>
      </c>
    </row>
    <row r="11" spans="1:7" x14ac:dyDescent="0.25">
      <c r="A11" s="26" t="s">
        <v>16</v>
      </c>
      <c r="B11" s="27">
        <v>68715945.519999996</v>
      </c>
      <c r="C11" s="27">
        <v>78415236.420000002</v>
      </c>
      <c r="D11" s="28">
        <f t="shared" ref="D11:D74" si="1">B11+C11</f>
        <v>147131181.94</v>
      </c>
      <c r="E11" s="27">
        <v>138613223.19999999</v>
      </c>
      <c r="F11" s="27">
        <v>138613223.19999999</v>
      </c>
      <c r="G11" s="29">
        <f t="shared" ref="G11:G74" si="2">D11-E11</f>
        <v>8517958.7400000095</v>
      </c>
    </row>
    <row r="12" spans="1:7" x14ac:dyDescent="0.25">
      <c r="A12" s="26" t="s">
        <v>17</v>
      </c>
      <c r="B12" s="27">
        <v>35898238</v>
      </c>
      <c r="C12" s="27">
        <v>74167034.760000005</v>
      </c>
      <c r="D12" s="28">
        <f t="shared" si="1"/>
        <v>110065272.76000001</v>
      </c>
      <c r="E12" s="27">
        <v>66338274.789999999</v>
      </c>
      <c r="F12" s="27">
        <v>66338274.789999999</v>
      </c>
      <c r="G12" s="29">
        <f t="shared" si="2"/>
        <v>43726997.970000006</v>
      </c>
    </row>
    <row r="13" spans="1:7" x14ac:dyDescent="0.25">
      <c r="A13" s="26" t="s">
        <v>18</v>
      </c>
      <c r="B13" s="27">
        <v>328098</v>
      </c>
      <c r="C13" s="27">
        <v>2586041.15</v>
      </c>
      <c r="D13" s="28">
        <f t="shared" si="1"/>
        <v>2914139.15</v>
      </c>
      <c r="E13" s="27">
        <v>1149937.6399999999</v>
      </c>
      <c r="F13" s="27">
        <v>1149937.6399999999</v>
      </c>
      <c r="G13" s="29">
        <f t="shared" si="2"/>
        <v>1764201.51</v>
      </c>
    </row>
    <row r="14" spans="1:7" x14ac:dyDescent="0.25">
      <c r="A14" s="26" t="s">
        <v>19</v>
      </c>
      <c r="B14" s="27">
        <v>11176435</v>
      </c>
      <c r="C14" s="27">
        <v>218326.99</v>
      </c>
      <c r="D14" s="28">
        <f t="shared" si="1"/>
        <v>11394761.99</v>
      </c>
      <c r="E14" s="27">
        <v>7851923.8700000001</v>
      </c>
      <c r="F14" s="27">
        <v>7851923.8700000001</v>
      </c>
      <c r="G14" s="29">
        <f t="shared" si="2"/>
        <v>3542838.12</v>
      </c>
    </row>
    <row r="15" spans="1:7" x14ac:dyDescent="0.25">
      <c r="A15" s="26" t="s">
        <v>20</v>
      </c>
      <c r="B15" s="27">
        <v>553427397</v>
      </c>
      <c r="C15" s="27">
        <v>-5816210.0700000003</v>
      </c>
      <c r="D15" s="28">
        <f t="shared" si="1"/>
        <v>547611186.92999995</v>
      </c>
      <c r="E15" s="27">
        <v>32269118.530000001</v>
      </c>
      <c r="F15" s="27">
        <v>32269118.530000001</v>
      </c>
      <c r="G15" s="29">
        <f t="shared" si="2"/>
        <v>515342068.39999998</v>
      </c>
    </row>
    <row r="16" spans="1:7" x14ac:dyDescent="0.25">
      <c r="A16" s="26" t="s">
        <v>21</v>
      </c>
      <c r="B16" s="27">
        <v>111074303</v>
      </c>
      <c r="C16" s="27">
        <v>-8988547.9900000002</v>
      </c>
      <c r="D16" s="28">
        <f t="shared" si="1"/>
        <v>102085755.01000001</v>
      </c>
      <c r="E16" s="27">
        <v>32432327.18</v>
      </c>
      <c r="F16" s="27">
        <v>32432327.18</v>
      </c>
      <c r="G16" s="29">
        <f t="shared" si="2"/>
        <v>69653427.830000013</v>
      </c>
    </row>
    <row r="17" spans="1:7" x14ac:dyDescent="0.25">
      <c r="A17" s="26" t="s">
        <v>22</v>
      </c>
      <c r="B17" s="27">
        <v>47255289</v>
      </c>
      <c r="C17" s="27">
        <v>639509.26</v>
      </c>
      <c r="D17" s="28">
        <f t="shared" si="1"/>
        <v>47894798.259999998</v>
      </c>
      <c r="E17" s="27">
        <v>32052039.16</v>
      </c>
      <c r="F17" s="27">
        <v>32052039.16</v>
      </c>
      <c r="G17" s="29">
        <f t="shared" si="2"/>
        <v>15842759.099999998</v>
      </c>
    </row>
    <row r="18" spans="1:7" x14ac:dyDescent="0.25">
      <c r="A18" s="26" t="s">
        <v>23</v>
      </c>
      <c r="B18" s="27">
        <v>66467154.109999999</v>
      </c>
      <c r="C18" s="27">
        <v>6827597.7699999996</v>
      </c>
      <c r="D18" s="28">
        <f t="shared" si="1"/>
        <v>73294751.879999995</v>
      </c>
      <c r="E18" s="27">
        <v>44192926.350000001</v>
      </c>
      <c r="F18" s="27">
        <v>44192926.350000001</v>
      </c>
      <c r="G18" s="29">
        <f t="shared" si="2"/>
        <v>29101825.529999994</v>
      </c>
    </row>
    <row r="19" spans="1:7" x14ac:dyDescent="0.25">
      <c r="A19" s="26" t="s">
        <v>24</v>
      </c>
      <c r="B19" s="27">
        <v>5061464</v>
      </c>
      <c r="C19" s="27">
        <v>80526772.530000001</v>
      </c>
      <c r="D19" s="28">
        <f t="shared" si="1"/>
        <v>85588236.530000001</v>
      </c>
      <c r="E19" s="27">
        <v>83871045.329999998</v>
      </c>
      <c r="F19" s="27">
        <v>83871045.329999998</v>
      </c>
      <c r="G19" s="29">
        <f t="shared" si="2"/>
        <v>1717191.200000003</v>
      </c>
    </row>
    <row r="20" spans="1:7" x14ac:dyDescent="0.25">
      <c r="A20" s="26" t="s">
        <v>25</v>
      </c>
      <c r="B20" s="27">
        <v>14105514</v>
      </c>
      <c r="C20" s="27">
        <v>99488.02</v>
      </c>
      <c r="D20" s="28">
        <f t="shared" si="1"/>
        <v>14205002.02</v>
      </c>
      <c r="E20" s="27">
        <v>10159888.369999999</v>
      </c>
      <c r="F20" s="27">
        <v>10159888.369999999</v>
      </c>
      <c r="G20" s="29">
        <f t="shared" si="2"/>
        <v>4045113.6500000004</v>
      </c>
    </row>
    <row r="21" spans="1:7" x14ac:dyDescent="0.25">
      <c r="A21" s="26" t="s">
        <v>26</v>
      </c>
      <c r="B21" s="27">
        <v>259775161</v>
      </c>
      <c r="C21" s="27">
        <v>165562584.06999999</v>
      </c>
      <c r="D21" s="28">
        <f t="shared" si="1"/>
        <v>425337745.06999999</v>
      </c>
      <c r="E21" s="27">
        <v>357183739.91000003</v>
      </c>
      <c r="F21" s="27">
        <v>357183739.91000003</v>
      </c>
      <c r="G21" s="29">
        <f t="shared" si="2"/>
        <v>68154005.159999967</v>
      </c>
    </row>
    <row r="22" spans="1:7" x14ac:dyDescent="0.25">
      <c r="A22" s="26" t="s">
        <v>27</v>
      </c>
      <c r="B22" s="27">
        <v>113596417</v>
      </c>
      <c r="C22" s="27">
        <v>10760510.539999999</v>
      </c>
      <c r="D22" s="28">
        <f t="shared" si="1"/>
        <v>124356927.53999999</v>
      </c>
      <c r="E22" s="27">
        <v>44951318.969999999</v>
      </c>
      <c r="F22" s="27">
        <v>44951318.969999999</v>
      </c>
      <c r="G22" s="29">
        <f t="shared" si="2"/>
        <v>79405608.569999993</v>
      </c>
    </row>
    <row r="23" spans="1:7" x14ac:dyDescent="0.25">
      <c r="A23" s="26" t="s">
        <v>28</v>
      </c>
      <c r="B23" s="27">
        <v>246256690</v>
      </c>
      <c r="C23" s="27">
        <v>-7889405.5999999996</v>
      </c>
      <c r="D23" s="28">
        <f t="shared" si="1"/>
        <v>238367284.40000001</v>
      </c>
      <c r="E23" s="27">
        <v>135177873.24000001</v>
      </c>
      <c r="F23" s="27">
        <v>135177873.24000001</v>
      </c>
      <c r="G23" s="29">
        <f t="shared" si="2"/>
        <v>103189411.16</v>
      </c>
    </row>
    <row r="24" spans="1:7" x14ac:dyDescent="0.25">
      <c r="A24" s="26" t="s">
        <v>29</v>
      </c>
      <c r="B24" s="27">
        <v>284081335</v>
      </c>
      <c r="C24" s="27">
        <v>-8602477.0099999998</v>
      </c>
      <c r="D24" s="28">
        <f t="shared" si="1"/>
        <v>275478857.99000001</v>
      </c>
      <c r="E24" s="27">
        <v>163571320.40000001</v>
      </c>
      <c r="F24" s="27">
        <v>163571320.40000001</v>
      </c>
      <c r="G24" s="29">
        <f t="shared" si="2"/>
        <v>111907537.59</v>
      </c>
    </row>
    <row r="25" spans="1:7" x14ac:dyDescent="0.25">
      <c r="A25" s="26" t="s">
        <v>30</v>
      </c>
      <c r="B25" s="27">
        <v>318010377</v>
      </c>
      <c r="C25" s="27">
        <v>7982238.1200000001</v>
      </c>
      <c r="D25" s="28">
        <f t="shared" si="1"/>
        <v>325992615.12</v>
      </c>
      <c r="E25" s="27">
        <v>183967669.72</v>
      </c>
      <c r="F25" s="27">
        <v>183967669.72</v>
      </c>
      <c r="G25" s="29">
        <f t="shared" si="2"/>
        <v>142024945.40000001</v>
      </c>
    </row>
    <row r="26" spans="1:7" x14ac:dyDescent="0.25">
      <c r="A26" s="26" t="s">
        <v>31</v>
      </c>
      <c r="B26" s="27">
        <v>216959386</v>
      </c>
      <c r="C26" s="27">
        <v>8113900.0700000003</v>
      </c>
      <c r="D26" s="28">
        <f t="shared" si="1"/>
        <v>225073286.06999999</v>
      </c>
      <c r="E26" s="27">
        <v>135218042.5</v>
      </c>
      <c r="F26" s="27">
        <v>135218042.5</v>
      </c>
      <c r="G26" s="29">
        <f t="shared" si="2"/>
        <v>89855243.569999993</v>
      </c>
    </row>
    <row r="27" spans="1:7" x14ac:dyDescent="0.25">
      <c r="A27" s="26" t="s">
        <v>32</v>
      </c>
      <c r="B27" s="27">
        <v>220169181</v>
      </c>
      <c r="C27" s="27">
        <v>10251211.49</v>
      </c>
      <c r="D27" s="28">
        <f t="shared" si="1"/>
        <v>230420392.49000001</v>
      </c>
      <c r="E27" s="27">
        <v>135386471.99000001</v>
      </c>
      <c r="F27" s="27">
        <v>135386471.99000001</v>
      </c>
      <c r="G27" s="29">
        <f t="shared" si="2"/>
        <v>95033920.5</v>
      </c>
    </row>
    <row r="28" spans="1:7" x14ac:dyDescent="0.25">
      <c r="A28" s="26" t="s">
        <v>33</v>
      </c>
      <c r="B28" s="27">
        <v>332770289</v>
      </c>
      <c r="C28" s="27">
        <v>34450683.640000001</v>
      </c>
      <c r="D28" s="28">
        <f t="shared" si="1"/>
        <v>367220972.63999999</v>
      </c>
      <c r="E28" s="27">
        <v>223048226.38999999</v>
      </c>
      <c r="F28" s="27">
        <v>223048226.38999999</v>
      </c>
      <c r="G28" s="29">
        <f t="shared" si="2"/>
        <v>144172746.25</v>
      </c>
    </row>
    <row r="29" spans="1:7" x14ac:dyDescent="0.25">
      <c r="A29" s="26" t="s">
        <v>34</v>
      </c>
      <c r="B29" s="27">
        <v>380963258</v>
      </c>
      <c r="C29" s="27">
        <v>92193678.159999996</v>
      </c>
      <c r="D29" s="28">
        <f t="shared" si="1"/>
        <v>473156936.15999997</v>
      </c>
      <c r="E29" s="27">
        <v>246461480.56</v>
      </c>
      <c r="F29" s="27">
        <v>246461480.56</v>
      </c>
      <c r="G29" s="29">
        <f t="shared" si="2"/>
        <v>226695455.59999996</v>
      </c>
    </row>
    <row r="30" spans="1:7" x14ac:dyDescent="0.25">
      <c r="A30" s="26" t="s">
        <v>35</v>
      </c>
      <c r="B30" s="27">
        <v>219146713</v>
      </c>
      <c r="C30" s="27">
        <v>-5498825.3499999996</v>
      </c>
      <c r="D30" s="28">
        <f t="shared" si="1"/>
        <v>213647887.65000001</v>
      </c>
      <c r="E30" s="27">
        <v>128591608.68000001</v>
      </c>
      <c r="F30" s="27">
        <v>128591608.68000001</v>
      </c>
      <c r="G30" s="29">
        <f t="shared" si="2"/>
        <v>85056278.969999999</v>
      </c>
    </row>
    <row r="31" spans="1:7" x14ac:dyDescent="0.25">
      <c r="A31" s="26" t="s">
        <v>36</v>
      </c>
      <c r="B31" s="27">
        <v>146287091</v>
      </c>
      <c r="C31" s="27">
        <v>14748732.439999999</v>
      </c>
      <c r="D31" s="28">
        <f t="shared" si="1"/>
        <v>161035823.44</v>
      </c>
      <c r="E31" s="27">
        <v>102221557.73</v>
      </c>
      <c r="F31" s="27">
        <v>102221557.73</v>
      </c>
      <c r="G31" s="29">
        <f t="shared" si="2"/>
        <v>58814265.709999993</v>
      </c>
    </row>
    <row r="32" spans="1:7" x14ac:dyDescent="0.25">
      <c r="A32" s="26" t="s">
        <v>37</v>
      </c>
      <c r="B32" s="27">
        <v>294094536.56</v>
      </c>
      <c r="C32" s="27">
        <v>7631262.9500000002</v>
      </c>
      <c r="D32" s="28">
        <f t="shared" si="1"/>
        <v>301725799.50999999</v>
      </c>
      <c r="E32" s="27">
        <v>184434869.28</v>
      </c>
      <c r="F32" s="27">
        <v>184434869.28</v>
      </c>
      <c r="G32" s="29">
        <f t="shared" si="2"/>
        <v>117290930.22999999</v>
      </c>
    </row>
    <row r="33" spans="1:7" x14ac:dyDescent="0.25">
      <c r="A33" s="26" t="s">
        <v>38</v>
      </c>
      <c r="B33" s="27">
        <v>142451998</v>
      </c>
      <c r="C33" s="27">
        <v>5730684</v>
      </c>
      <c r="D33" s="28">
        <f t="shared" si="1"/>
        <v>148182682</v>
      </c>
      <c r="E33" s="27">
        <v>89777287.170000002</v>
      </c>
      <c r="F33" s="27">
        <v>89777287.170000002</v>
      </c>
      <c r="G33" s="29">
        <f t="shared" si="2"/>
        <v>58405394.829999998</v>
      </c>
    </row>
    <row r="34" spans="1:7" x14ac:dyDescent="0.25">
      <c r="A34" s="26" t="s">
        <v>39</v>
      </c>
      <c r="B34" s="27">
        <v>148758659</v>
      </c>
      <c r="C34" s="27">
        <v>-4117040.08</v>
      </c>
      <c r="D34" s="28">
        <f t="shared" si="1"/>
        <v>144641618.91999999</v>
      </c>
      <c r="E34" s="27">
        <v>86865295.260000005</v>
      </c>
      <c r="F34" s="27">
        <v>86865295.260000005</v>
      </c>
      <c r="G34" s="29">
        <f t="shared" si="2"/>
        <v>57776323.659999982</v>
      </c>
    </row>
    <row r="35" spans="1:7" x14ac:dyDescent="0.25">
      <c r="A35" s="26" t="s">
        <v>40</v>
      </c>
      <c r="B35" s="27">
        <v>319168695.93000001</v>
      </c>
      <c r="C35" s="27">
        <v>-15940119.279999999</v>
      </c>
      <c r="D35" s="28">
        <f t="shared" si="1"/>
        <v>303228576.65000004</v>
      </c>
      <c r="E35" s="27">
        <v>186645768.56999999</v>
      </c>
      <c r="F35" s="27">
        <v>186645768.56999999</v>
      </c>
      <c r="G35" s="29">
        <f t="shared" si="2"/>
        <v>116582808.08000004</v>
      </c>
    </row>
    <row r="36" spans="1:7" x14ac:dyDescent="0.25">
      <c r="A36" s="26" t="s">
        <v>41</v>
      </c>
      <c r="B36" s="27">
        <v>1927760353.47</v>
      </c>
      <c r="C36" s="27">
        <v>-100137318.02</v>
      </c>
      <c r="D36" s="28">
        <f t="shared" si="1"/>
        <v>1827623035.45</v>
      </c>
      <c r="E36" s="27">
        <v>1243745955.3599999</v>
      </c>
      <c r="F36" s="27">
        <v>1243745955.3599999</v>
      </c>
      <c r="G36" s="29">
        <f t="shared" si="2"/>
        <v>583877080.09000015</v>
      </c>
    </row>
    <row r="37" spans="1:7" x14ac:dyDescent="0.25">
      <c r="A37" s="26" t="s">
        <v>42</v>
      </c>
      <c r="B37" s="27">
        <v>172498932</v>
      </c>
      <c r="C37" s="27">
        <v>3703475.51</v>
      </c>
      <c r="D37" s="28">
        <f t="shared" si="1"/>
        <v>176202407.50999999</v>
      </c>
      <c r="E37" s="27">
        <v>106694226.43000001</v>
      </c>
      <c r="F37" s="27">
        <v>106694226.43000001</v>
      </c>
      <c r="G37" s="29">
        <f t="shared" si="2"/>
        <v>69508181.079999983</v>
      </c>
    </row>
    <row r="38" spans="1:7" x14ac:dyDescent="0.25">
      <c r="A38" s="26" t="s">
        <v>43</v>
      </c>
      <c r="B38" s="27">
        <v>129006652</v>
      </c>
      <c r="C38" s="27">
        <v>1225217.17</v>
      </c>
      <c r="D38" s="28">
        <f t="shared" si="1"/>
        <v>130231869.17</v>
      </c>
      <c r="E38" s="27">
        <v>74692909.109999999</v>
      </c>
      <c r="F38" s="27">
        <v>74692909.109999999</v>
      </c>
      <c r="G38" s="29">
        <f t="shared" si="2"/>
        <v>55538960.060000002</v>
      </c>
    </row>
    <row r="39" spans="1:7" x14ac:dyDescent="0.25">
      <c r="A39" s="26" t="s">
        <v>44</v>
      </c>
      <c r="B39" s="27">
        <v>112681128</v>
      </c>
      <c r="C39" s="27">
        <v>2887082.29</v>
      </c>
      <c r="D39" s="28">
        <f t="shared" si="1"/>
        <v>115568210.29000001</v>
      </c>
      <c r="E39" s="27">
        <v>69257361.310000002</v>
      </c>
      <c r="F39" s="27">
        <v>69257361.310000002</v>
      </c>
      <c r="G39" s="29">
        <f t="shared" si="2"/>
        <v>46310848.980000004</v>
      </c>
    </row>
    <row r="40" spans="1:7" x14ac:dyDescent="0.25">
      <c r="A40" s="26" t="s">
        <v>45</v>
      </c>
      <c r="B40" s="27">
        <v>157287319</v>
      </c>
      <c r="C40" s="27">
        <v>14847757.609999999</v>
      </c>
      <c r="D40" s="28">
        <f t="shared" si="1"/>
        <v>172135076.61000001</v>
      </c>
      <c r="E40" s="27">
        <v>104262502.59</v>
      </c>
      <c r="F40" s="27">
        <v>104262502.59</v>
      </c>
      <c r="G40" s="29">
        <f t="shared" si="2"/>
        <v>67872574.020000011</v>
      </c>
    </row>
    <row r="41" spans="1:7" x14ac:dyDescent="0.25">
      <c r="A41" s="26" t="s">
        <v>46</v>
      </c>
      <c r="B41" s="27">
        <v>134336574</v>
      </c>
      <c r="C41" s="27">
        <v>-9736742.4900000002</v>
      </c>
      <c r="D41" s="28">
        <f t="shared" si="1"/>
        <v>124599831.51000001</v>
      </c>
      <c r="E41" s="27">
        <v>73163579.829999998</v>
      </c>
      <c r="F41" s="27">
        <v>73163579.829999998</v>
      </c>
      <c r="G41" s="29">
        <f t="shared" si="2"/>
        <v>51436251.680000007</v>
      </c>
    </row>
    <row r="42" spans="1:7" x14ac:dyDescent="0.25">
      <c r="A42" s="26" t="s">
        <v>47</v>
      </c>
      <c r="B42" s="27">
        <v>108013816.92</v>
      </c>
      <c r="C42" s="27">
        <v>-4565368.41</v>
      </c>
      <c r="D42" s="28">
        <f t="shared" si="1"/>
        <v>103448448.51000001</v>
      </c>
      <c r="E42" s="27">
        <v>60622485.130000003</v>
      </c>
      <c r="F42" s="27">
        <v>60622485.130000003</v>
      </c>
      <c r="G42" s="29">
        <f t="shared" si="2"/>
        <v>42825963.380000003</v>
      </c>
    </row>
    <row r="43" spans="1:7" x14ac:dyDescent="0.25">
      <c r="A43" s="26" t="s">
        <v>48</v>
      </c>
      <c r="B43" s="27">
        <v>140790861</v>
      </c>
      <c r="C43" s="27">
        <v>-12818891.35</v>
      </c>
      <c r="D43" s="28">
        <f t="shared" si="1"/>
        <v>127971969.65000001</v>
      </c>
      <c r="E43" s="27">
        <v>77525052.909999996</v>
      </c>
      <c r="F43" s="27">
        <v>77525052.909999996</v>
      </c>
      <c r="G43" s="29">
        <f t="shared" si="2"/>
        <v>50446916.74000001</v>
      </c>
    </row>
    <row r="44" spans="1:7" x14ac:dyDescent="0.25">
      <c r="A44" s="26" t="s">
        <v>49</v>
      </c>
      <c r="B44" s="27">
        <v>276875833</v>
      </c>
      <c r="C44" s="27">
        <v>-36194806.030000001</v>
      </c>
      <c r="D44" s="28">
        <f t="shared" si="1"/>
        <v>240681026.97</v>
      </c>
      <c r="E44" s="27">
        <v>145022570.83000001</v>
      </c>
      <c r="F44" s="27">
        <v>145022570.83000001</v>
      </c>
      <c r="G44" s="29">
        <f t="shared" si="2"/>
        <v>95658456.139999986</v>
      </c>
    </row>
    <row r="45" spans="1:7" x14ac:dyDescent="0.25">
      <c r="A45" s="26" t="s">
        <v>50</v>
      </c>
      <c r="B45" s="27">
        <v>101859012</v>
      </c>
      <c r="C45" s="27">
        <v>7177238.2999999998</v>
      </c>
      <c r="D45" s="28">
        <f t="shared" si="1"/>
        <v>109036250.3</v>
      </c>
      <c r="E45" s="27">
        <v>69156922.650000006</v>
      </c>
      <c r="F45" s="27">
        <v>69156922.650000006</v>
      </c>
      <c r="G45" s="29">
        <f t="shared" si="2"/>
        <v>39879327.649999991</v>
      </c>
    </row>
    <row r="46" spans="1:7" x14ac:dyDescent="0.25">
      <c r="A46" s="26" t="s">
        <v>51</v>
      </c>
      <c r="B46" s="27">
        <v>147543205.59999999</v>
      </c>
      <c r="C46" s="27">
        <v>2806934.21</v>
      </c>
      <c r="D46" s="28">
        <f t="shared" si="1"/>
        <v>150350139.81</v>
      </c>
      <c r="E46" s="27">
        <v>90096262.829999998</v>
      </c>
      <c r="F46" s="27">
        <v>90096262.829999998</v>
      </c>
      <c r="G46" s="29">
        <f t="shared" si="2"/>
        <v>60253876.980000004</v>
      </c>
    </row>
    <row r="47" spans="1:7" x14ac:dyDescent="0.25">
      <c r="A47" s="26" t="s">
        <v>52</v>
      </c>
      <c r="B47" s="27">
        <v>110867528</v>
      </c>
      <c r="C47" s="27">
        <v>-10247673.220000001</v>
      </c>
      <c r="D47" s="28">
        <f t="shared" si="1"/>
        <v>100619854.78</v>
      </c>
      <c r="E47" s="27">
        <v>61400621.18</v>
      </c>
      <c r="F47" s="27">
        <v>61400621.18</v>
      </c>
      <c r="G47" s="29">
        <f t="shared" si="2"/>
        <v>39219233.600000001</v>
      </c>
    </row>
    <row r="48" spans="1:7" x14ac:dyDescent="0.25">
      <c r="A48" s="26" t="s">
        <v>53</v>
      </c>
      <c r="B48" s="27">
        <v>247327211</v>
      </c>
      <c r="C48" s="27">
        <v>-38044440.409999996</v>
      </c>
      <c r="D48" s="28">
        <f t="shared" si="1"/>
        <v>209282770.59</v>
      </c>
      <c r="E48" s="27">
        <v>129584694.97</v>
      </c>
      <c r="F48" s="27">
        <v>129584694.97</v>
      </c>
      <c r="G48" s="29">
        <f t="shared" si="2"/>
        <v>79698075.620000005</v>
      </c>
    </row>
    <row r="49" spans="1:7" x14ac:dyDescent="0.25">
      <c r="A49" s="26" t="s">
        <v>54</v>
      </c>
      <c r="B49" s="27">
        <v>389350624</v>
      </c>
      <c r="C49" s="27">
        <v>-44580539.719999999</v>
      </c>
      <c r="D49" s="28">
        <f t="shared" si="1"/>
        <v>344770084.27999997</v>
      </c>
      <c r="E49" s="27">
        <v>218066725.81999999</v>
      </c>
      <c r="F49" s="27">
        <v>218066725.81999999</v>
      </c>
      <c r="G49" s="29">
        <f t="shared" si="2"/>
        <v>126703358.45999998</v>
      </c>
    </row>
    <row r="50" spans="1:7" x14ac:dyDescent="0.25">
      <c r="A50" s="26" t="s">
        <v>55</v>
      </c>
      <c r="B50" s="27">
        <v>274538384</v>
      </c>
      <c r="C50" s="27">
        <v>28920982.620000001</v>
      </c>
      <c r="D50" s="28">
        <f t="shared" si="1"/>
        <v>303459366.62</v>
      </c>
      <c r="E50" s="27">
        <v>217097590.16</v>
      </c>
      <c r="F50" s="27">
        <v>217097590.16</v>
      </c>
      <c r="G50" s="29">
        <f t="shared" si="2"/>
        <v>86361776.460000008</v>
      </c>
    </row>
    <row r="51" spans="1:7" x14ac:dyDescent="0.25">
      <c r="A51" s="26" t="s">
        <v>56</v>
      </c>
      <c r="B51" s="27">
        <v>249951228</v>
      </c>
      <c r="C51" s="27">
        <v>-6731696.46</v>
      </c>
      <c r="D51" s="28">
        <f t="shared" si="1"/>
        <v>243219531.53999999</v>
      </c>
      <c r="E51" s="27">
        <v>150378934.72999999</v>
      </c>
      <c r="F51" s="27">
        <v>150378934.72999999</v>
      </c>
      <c r="G51" s="29">
        <f t="shared" si="2"/>
        <v>92840596.810000002</v>
      </c>
    </row>
    <row r="52" spans="1:7" x14ac:dyDescent="0.25">
      <c r="A52" s="26" t="s">
        <v>57</v>
      </c>
      <c r="B52" s="27">
        <v>122555906</v>
      </c>
      <c r="C52" s="27">
        <v>-7815340.4100000001</v>
      </c>
      <c r="D52" s="28">
        <f t="shared" si="1"/>
        <v>114740565.59</v>
      </c>
      <c r="E52" s="27">
        <v>68526353.650000006</v>
      </c>
      <c r="F52" s="27">
        <v>68526353.650000006</v>
      </c>
      <c r="G52" s="29">
        <f t="shared" si="2"/>
        <v>46214211.939999998</v>
      </c>
    </row>
    <row r="53" spans="1:7" x14ac:dyDescent="0.25">
      <c r="A53" s="26" t="s">
        <v>58</v>
      </c>
      <c r="B53" s="27">
        <v>53717550</v>
      </c>
      <c r="C53" s="27">
        <v>-1397211.42</v>
      </c>
      <c r="D53" s="28">
        <f t="shared" si="1"/>
        <v>52320338.579999998</v>
      </c>
      <c r="E53" s="27">
        <v>30340203.129999999</v>
      </c>
      <c r="F53" s="27">
        <v>30340203.129999999</v>
      </c>
      <c r="G53" s="29">
        <f t="shared" si="2"/>
        <v>21980135.449999999</v>
      </c>
    </row>
    <row r="54" spans="1:7" x14ac:dyDescent="0.25">
      <c r="A54" s="26" t="s">
        <v>59</v>
      </c>
      <c r="B54" s="27">
        <v>34972944</v>
      </c>
      <c r="C54" s="27">
        <v>867032.46</v>
      </c>
      <c r="D54" s="28">
        <f t="shared" si="1"/>
        <v>35839976.460000001</v>
      </c>
      <c r="E54" s="27">
        <v>14563263.859999999</v>
      </c>
      <c r="F54" s="27">
        <v>14563263.859999999</v>
      </c>
      <c r="G54" s="29">
        <f t="shared" si="2"/>
        <v>21276712.600000001</v>
      </c>
    </row>
    <row r="55" spans="1:7" x14ac:dyDescent="0.25">
      <c r="A55" s="26" t="s">
        <v>60</v>
      </c>
      <c r="B55" s="27">
        <v>17473573</v>
      </c>
      <c r="C55" s="27">
        <v>1114217.51</v>
      </c>
      <c r="D55" s="28">
        <f t="shared" si="1"/>
        <v>18587790.510000002</v>
      </c>
      <c r="E55" s="27">
        <v>10959817.73</v>
      </c>
      <c r="F55" s="27">
        <v>10959817.73</v>
      </c>
      <c r="G55" s="29">
        <f t="shared" si="2"/>
        <v>7627972.7800000012</v>
      </c>
    </row>
    <row r="56" spans="1:7" x14ac:dyDescent="0.25">
      <c r="A56" s="26" t="s">
        <v>61</v>
      </c>
      <c r="B56" s="27">
        <v>955533</v>
      </c>
      <c r="C56" s="27">
        <v>0</v>
      </c>
      <c r="D56" s="28">
        <f t="shared" si="1"/>
        <v>955533</v>
      </c>
      <c r="E56" s="27">
        <v>0</v>
      </c>
      <c r="F56" s="27">
        <v>0</v>
      </c>
      <c r="G56" s="29">
        <f t="shared" si="2"/>
        <v>955533</v>
      </c>
    </row>
    <row r="57" spans="1:7" x14ac:dyDescent="0.25">
      <c r="A57" s="26" t="s">
        <v>62</v>
      </c>
      <c r="B57" s="27">
        <v>57450952</v>
      </c>
      <c r="C57" s="27">
        <v>11481957.52</v>
      </c>
      <c r="D57" s="28">
        <f t="shared" si="1"/>
        <v>68932909.519999996</v>
      </c>
      <c r="E57" s="27">
        <v>25892448.77</v>
      </c>
      <c r="F57" s="27">
        <v>25892448.77</v>
      </c>
      <c r="G57" s="29">
        <f t="shared" si="2"/>
        <v>43040460.75</v>
      </c>
    </row>
    <row r="58" spans="1:7" x14ac:dyDescent="0.25">
      <c r="A58" s="26" t="s">
        <v>63</v>
      </c>
      <c r="B58" s="27">
        <v>175082580</v>
      </c>
      <c r="C58" s="27">
        <v>-935310.1</v>
      </c>
      <c r="D58" s="28">
        <f t="shared" si="1"/>
        <v>174147269.90000001</v>
      </c>
      <c r="E58" s="27">
        <v>118746767.16</v>
      </c>
      <c r="F58" s="27">
        <v>118746767.16</v>
      </c>
      <c r="G58" s="29">
        <f t="shared" si="2"/>
        <v>55400502.74000001</v>
      </c>
    </row>
    <row r="59" spans="1:7" x14ac:dyDescent="0.25">
      <c r="A59" s="26" t="s">
        <v>64</v>
      </c>
      <c r="B59" s="27">
        <v>25253739</v>
      </c>
      <c r="C59" s="27">
        <v>462605.49</v>
      </c>
      <c r="D59" s="28">
        <f t="shared" si="1"/>
        <v>25716344.489999998</v>
      </c>
      <c r="E59" s="27">
        <v>17894781.629999999</v>
      </c>
      <c r="F59" s="27">
        <v>17894781.629999999</v>
      </c>
      <c r="G59" s="29">
        <f t="shared" si="2"/>
        <v>7821562.8599999994</v>
      </c>
    </row>
    <row r="60" spans="1:7" x14ac:dyDescent="0.25">
      <c r="A60" s="26" t="s">
        <v>65</v>
      </c>
      <c r="B60" s="27">
        <v>42499378</v>
      </c>
      <c r="C60" s="27">
        <v>1565457.87</v>
      </c>
      <c r="D60" s="28">
        <f t="shared" si="1"/>
        <v>44064835.869999997</v>
      </c>
      <c r="E60" s="27">
        <v>27817469.710000001</v>
      </c>
      <c r="F60" s="27">
        <v>27817469.710000001</v>
      </c>
      <c r="G60" s="29">
        <f t="shared" si="2"/>
        <v>16247366.159999996</v>
      </c>
    </row>
    <row r="61" spans="1:7" x14ac:dyDescent="0.25">
      <c r="A61" s="26" t="s">
        <v>66</v>
      </c>
      <c r="B61" s="27">
        <v>44694376</v>
      </c>
      <c r="C61" s="27">
        <v>2267410.5299999998</v>
      </c>
      <c r="D61" s="28">
        <f t="shared" si="1"/>
        <v>46961786.530000001</v>
      </c>
      <c r="E61" s="27">
        <v>29876159.149999999</v>
      </c>
      <c r="F61" s="27">
        <v>29876159.149999999</v>
      </c>
      <c r="G61" s="29">
        <f t="shared" si="2"/>
        <v>17085627.380000003</v>
      </c>
    </row>
    <row r="62" spans="1:7" x14ac:dyDescent="0.25">
      <c r="A62" s="26" t="s">
        <v>67</v>
      </c>
      <c r="B62" s="27">
        <v>47867329.539999999</v>
      </c>
      <c r="C62" s="27">
        <v>-2886781.73</v>
      </c>
      <c r="D62" s="28">
        <f t="shared" si="1"/>
        <v>44980547.810000002</v>
      </c>
      <c r="E62" s="27">
        <v>26762373.640000001</v>
      </c>
      <c r="F62" s="27">
        <v>26762373.640000001</v>
      </c>
      <c r="G62" s="29">
        <f t="shared" si="2"/>
        <v>18218174.170000002</v>
      </c>
    </row>
    <row r="63" spans="1:7" x14ac:dyDescent="0.25">
      <c r="A63" s="26" t="s">
        <v>68</v>
      </c>
      <c r="B63" s="27">
        <v>52655172</v>
      </c>
      <c r="C63" s="27">
        <v>979493.71</v>
      </c>
      <c r="D63" s="28">
        <f t="shared" si="1"/>
        <v>53634665.710000001</v>
      </c>
      <c r="E63" s="27">
        <v>33856624.189999998</v>
      </c>
      <c r="F63" s="27">
        <v>33856624.189999998</v>
      </c>
      <c r="G63" s="29">
        <f t="shared" si="2"/>
        <v>19778041.520000003</v>
      </c>
    </row>
    <row r="64" spans="1:7" x14ac:dyDescent="0.25">
      <c r="A64" s="26" t="s">
        <v>69</v>
      </c>
      <c r="B64" s="27">
        <v>22951102</v>
      </c>
      <c r="C64" s="27">
        <v>914718.37</v>
      </c>
      <c r="D64" s="28">
        <f t="shared" si="1"/>
        <v>23865820.370000001</v>
      </c>
      <c r="E64" s="27">
        <v>15879143.6</v>
      </c>
      <c r="F64" s="27">
        <v>15879143.6</v>
      </c>
      <c r="G64" s="29">
        <f t="shared" si="2"/>
        <v>7986676.7700000014</v>
      </c>
    </row>
    <row r="65" spans="1:7" x14ac:dyDescent="0.25">
      <c r="A65" s="26" t="s">
        <v>70</v>
      </c>
      <c r="B65" s="27">
        <v>31766381</v>
      </c>
      <c r="C65" s="27">
        <v>830464.01</v>
      </c>
      <c r="D65" s="28">
        <f t="shared" si="1"/>
        <v>32596845.010000002</v>
      </c>
      <c r="E65" s="27">
        <v>20825547.710000001</v>
      </c>
      <c r="F65" s="27">
        <v>20825547.710000001</v>
      </c>
      <c r="G65" s="29">
        <f t="shared" si="2"/>
        <v>11771297.300000001</v>
      </c>
    </row>
    <row r="66" spans="1:7" x14ac:dyDescent="0.25">
      <c r="A66" s="26" t="s">
        <v>71</v>
      </c>
      <c r="B66" s="27">
        <v>43465957</v>
      </c>
      <c r="C66" s="27">
        <v>1385612.84</v>
      </c>
      <c r="D66" s="28">
        <f t="shared" si="1"/>
        <v>44851569.840000004</v>
      </c>
      <c r="E66" s="27">
        <v>29212192.43</v>
      </c>
      <c r="F66" s="27">
        <v>29212192.43</v>
      </c>
      <c r="G66" s="29">
        <f t="shared" si="2"/>
        <v>15639377.410000004</v>
      </c>
    </row>
    <row r="67" spans="1:7" x14ac:dyDescent="0.25">
      <c r="A67" s="26" t="s">
        <v>72</v>
      </c>
      <c r="B67" s="27">
        <v>34397866.880000003</v>
      </c>
      <c r="C67" s="27">
        <v>2366964.2200000002</v>
      </c>
      <c r="D67" s="28">
        <f t="shared" si="1"/>
        <v>36764831.100000001</v>
      </c>
      <c r="E67" s="27">
        <v>23580707.02</v>
      </c>
      <c r="F67" s="27">
        <v>23580707.02</v>
      </c>
      <c r="G67" s="29">
        <f t="shared" si="2"/>
        <v>13184124.080000002</v>
      </c>
    </row>
    <row r="68" spans="1:7" x14ac:dyDescent="0.25">
      <c r="A68" s="26" t="s">
        <v>73</v>
      </c>
      <c r="B68" s="27">
        <v>75586515</v>
      </c>
      <c r="C68" s="27">
        <v>-5868244.4699999997</v>
      </c>
      <c r="D68" s="28">
        <f t="shared" si="1"/>
        <v>69718270.530000001</v>
      </c>
      <c r="E68" s="27">
        <v>38839379.609999999</v>
      </c>
      <c r="F68" s="27">
        <v>38839379.609999999</v>
      </c>
      <c r="G68" s="29">
        <f t="shared" si="2"/>
        <v>30878890.920000002</v>
      </c>
    </row>
    <row r="69" spans="1:7" x14ac:dyDescent="0.25">
      <c r="A69" s="26" t="s">
        <v>74</v>
      </c>
      <c r="B69" s="27">
        <v>37778376</v>
      </c>
      <c r="C69" s="27">
        <v>27530.39</v>
      </c>
      <c r="D69" s="28">
        <f t="shared" si="1"/>
        <v>37805906.390000001</v>
      </c>
      <c r="E69" s="27">
        <v>22684518.25</v>
      </c>
      <c r="F69" s="27">
        <v>22684518.25</v>
      </c>
      <c r="G69" s="29">
        <f t="shared" si="2"/>
        <v>15121388.140000001</v>
      </c>
    </row>
    <row r="70" spans="1:7" x14ac:dyDescent="0.25">
      <c r="A70" s="26" t="s">
        <v>75</v>
      </c>
      <c r="B70" s="27">
        <v>48124930</v>
      </c>
      <c r="C70" s="27">
        <v>1287881.58</v>
      </c>
      <c r="D70" s="28">
        <f t="shared" si="1"/>
        <v>49412811.579999998</v>
      </c>
      <c r="E70" s="27">
        <v>31195915.43</v>
      </c>
      <c r="F70" s="27">
        <v>31195915.43</v>
      </c>
      <c r="G70" s="29">
        <f t="shared" si="2"/>
        <v>18216896.149999999</v>
      </c>
    </row>
    <row r="71" spans="1:7" x14ac:dyDescent="0.25">
      <c r="A71" s="26" t="s">
        <v>76</v>
      </c>
      <c r="B71" s="27">
        <v>48181382</v>
      </c>
      <c r="C71" s="27">
        <v>5804252.3600000003</v>
      </c>
      <c r="D71" s="28">
        <f t="shared" si="1"/>
        <v>53985634.359999999</v>
      </c>
      <c r="E71" s="27">
        <v>35730296.850000001</v>
      </c>
      <c r="F71" s="27">
        <v>35730296.850000001</v>
      </c>
      <c r="G71" s="29">
        <f t="shared" si="2"/>
        <v>18255337.509999998</v>
      </c>
    </row>
    <row r="72" spans="1:7" x14ac:dyDescent="0.25">
      <c r="A72" s="26" t="s">
        <v>77</v>
      </c>
      <c r="B72" s="27">
        <v>32289675</v>
      </c>
      <c r="C72" s="27">
        <v>434257.4</v>
      </c>
      <c r="D72" s="28">
        <f t="shared" si="1"/>
        <v>32723932.399999999</v>
      </c>
      <c r="E72" s="27">
        <v>19745758.940000001</v>
      </c>
      <c r="F72" s="27">
        <v>19745758.940000001</v>
      </c>
      <c r="G72" s="29">
        <f t="shared" si="2"/>
        <v>12978173.459999997</v>
      </c>
    </row>
    <row r="73" spans="1:7" x14ac:dyDescent="0.25">
      <c r="A73" s="26" t="s">
        <v>78</v>
      </c>
      <c r="B73" s="27">
        <v>52793611</v>
      </c>
      <c r="C73" s="27">
        <v>-3123810.3</v>
      </c>
      <c r="D73" s="28">
        <f t="shared" si="1"/>
        <v>49669800.700000003</v>
      </c>
      <c r="E73" s="27">
        <v>29451517.039999999</v>
      </c>
      <c r="F73" s="27">
        <v>29451517.039999999</v>
      </c>
      <c r="G73" s="29">
        <f t="shared" si="2"/>
        <v>20218283.660000004</v>
      </c>
    </row>
    <row r="74" spans="1:7" x14ac:dyDescent="0.25">
      <c r="A74" s="26" t="s">
        <v>79</v>
      </c>
      <c r="B74" s="27">
        <v>47433800</v>
      </c>
      <c r="C74" s="27">
        <v>1543121.35</v>
      </c>
      <c r="D74" s="28">
        <f t="shared" si="1"/>
        <v>48976921.350000001</v>
      </c>
      <c r="E74" s="27">
        <v>30741916.190000001</v>
      </c>
      <c r="F74" s="27">
        <v>30741916.190000001</v>
      </c>
      <c r="G74" s="29">
        <f t="shared" si="2"/>
        <v>18235005.16</v>
      </c>
    </row>
    <row r="75" spans="1:7" x14ac:dyDescent="0.25">
      <c r="A75" s="26" t="s">
        <v>80</v>
      </c>
      <c r="B75" s="27">
        <v>39003703</v>
      </c>
      <c r="C75" s="27">
        <v>-165457.75</v>
      </c>
      <c r="D75" s="28">
        <f t="shared" ref="D75:D79" si="3">B75+C75</f>
        <v>38838245.25</v>
      </c>
      <c r="E75" s="27">
        <v>25479578.510000002</v>
      </c>
      <c r="F75" s="27">
        <v>25479578.510000002</v>
      </c>
      <c r="G75" s="29">
        <f t="shared" ref="G75:G79" si="4">D75-E75</f>
        <v>13358666.739999998</v>
      </c>
    </row>
    <row r="76" spans="1:7" x14ac:dyDescent="0.25">
      <c r="A76" s="26" t="s">
        <v>81</v>
      </c>
      <c r="B76" s="27">
        <v>30757231</v>
      </c>
      <c r="C76" s="27">
        <v>3582780.66</v>
      </c>
      <c r="D76" s="28">
        <f t="shared" si="3"/>
        <v>34340011.659999996</v>
      </c>
      <c r="E76" s="27">
        <v>21080101.52</v>
      </c>
      <c r="F76" s="27">
        <v>21080101.52</v>
      </c>
      <c r="G76" s="29">
        <f t="shared" si="4"/>
        <v>13259910.139999997</v>
      </c>
    </row>
    <row r="77" spans="1:7" x14ac:dyDescent="0.25">
      <c r="A77" s="26" t="s">
        <v>82</v>
      </c>
      <c r="B77" s="27">
        <v>36967658.990000002</v>
      </c>
      <c r="C77" s="27">
        <v>-248768.09</v>
      </c>
      <c r="D77" s="28">
        <f t="shared" si="3"/>
        <v>36718890.899999999</v>
      </c>
      <c r="E77" s="27">
        <v>22382689.949999999</v>
      </c>
      <c r="F77" s="27">
        <v>22382689.949999999</v>
      </c>
      <c r="G77" s="29">
        <f t="shared" si="4"/>
        <v>14336200.949999999</v>
      </c>
    </row>
    <row r="78" spans="1:7" x14ac:dyDescent="0.25">
      <c r="A78" s="26" t="s">
        <v>83</v>
      </c>
      <c r="B78" s="27">
        <v>41885259</v>
      </c>
      <c r="C78" s="27">
        <v>1422251.15</v>
      </c>
      <c r="D78" s="28">
        <f t="shared" si="3"/>
        <v>43307510.149999999</v>
      </c>
      <c r="E78" s="27">
        <v>27839742.129999999</v>
      </c>
      <c r="F78" s="27">
        <v>27839742.129999999</v>
      </c>
      <c r="G78" s="29">
        <f t="shared" si="4"/>
        <v>15467768.02</v>
      </c>
    </row>
    <row r="79" spans="1:7" x14ac:dyDescent="0.25">
      <c r="A79" s="26" t="s">
        <v>84</v>
      </c>
      <c r="B79" s="27">
        <v>17741485</v>
      </c>
      <c r="C79" s="27">
        <v>133468.71</v>
      </c>
      <c r="D79" s="28">
        <f t="shared" si="3"/>
        <v>17874953.710000001</v>
      </c>
      <c r="E79" s="27">
        <v>11582504.880000001</v>
      </c>
      <c r="F79" s="27">
        <v>11582504.880000001</v>
      </c>
      <c r="G79" s="29">
        <f t="shared" si="4"/>
        <v>6292448.8300000001</v>
      </c>
    </row>
    <row r="80" spans="1:7" x14ac:dyDescent="0.25">
      <c r="A80" s="30" t="s">
        <v>85</v>
      </c>
      <c r="B80" s="31"/>
      <c r="C80" s="31"/>
      <c r="D80" s="31"/>
      <c r="E80" s="31"/>
      <c r="F80" s="31"/>
      <c r="G80" s="32"/>
    </row>
    <row r="81" spans="1:7" x14ac:dyDescent="0.25">
      <c r="A81" s="33" t="s">
        <v>86</v>
      </c>
      <c r="B81" s="34">
        <f>SUM(B82:B151)</f>
        <v>8971741724</v>
      </c>
      <c r="C81" s="34">
        <f t="shared" ref="C81:G81" si="5">SUM(C82:C151)</f>
        <v>584524024.5</v>
      </c>
      <c r="D81" s="34">
        <f t="shared" si="5"/>
        <v>9556265748.4999962</v>
      </c>
      <c r="E81" s="34">
        <f t="shared" si="5"/>
        <v>5384338408.5699987</v>
      </c>
      <c r="F81" s="34">
        <f t="shared" si="5"/>
        <v>5384338408.5699987</v>
      </c>
      <c r="G81" s="35">
        <f t="shared" si="5"/>
        <v>4171927339.9300003</v>
      </c>
    </row>
    <row r="82" spans="1:7" x14ac:dyDescent="0.25">
      <c r="A82" s="26" t="s">
        <v>15</v>
      </c>
      <c r="B82" s="27">
        <v>4942929</v>
      </c>
      <c r="C82" s="27">
        <v>146492.25</v>
      </c>
      <c r="D82" s="28">
        <f t="shared" ref="D82:D150" si="6">B82+C82</f>
        <v>5089421.25</v>
      </c>
      <c r="E82" s="27">
        <v>3142111.21</v>
      </c>
      <c r="F82" s="27">
        <v>3142111.21</v>
      </c>
      <c r="G82" s="29">
        <f t="shared" ref="G82:G150" si="7">D82-E82</f>
        <v>1947310.04</v>
      </c>
    </row>
    <row r="83" spans="1:7" x14ac:dyDescent="0.25">
      <c r="A83" s="26" t="s">
        <v>16</v>
      </c>
      <c r="B83" s="27">
        <v>5769830</v>
      </c>
      <c r="C83" s="27">
        <v>-90522.73</v>
      </c>
      <c r="D83" s="28">
        <f t="shared" si="6"/>
        <v>5679307.2699999996</v>
      </c>
      <c r="E83" s="27">
        <v>3816636.27</v>
      </c>
      <c r="F83" s="27">
        <v>3816636.27</v>
      </c>
      <c r="G83" s="29">
        <f t="shared" si="7"/>
        <v>1862670.9999999995</v>
      </c>
    </row>
    <row r="84" spans="1:7" x14ac:dyDescent="0.25">
      <c r="A84" s="26" t="s">
        <v>17</v>
      </c>
      <c r="B84" s="27">
        <v>2471615</v>
      </c>
      <c r="C84" s="27">
        <v>357483.85</v>
      </c>
      <c r="D84" s="28">
        <f t="shared" si="6"/>
        <v>2829098.85</v>
      </c>
      <c r="E84" s="27">
        <v>1284383.01</v>
      </c>
      <c r="F84" s="27">
        <v>1284383.01</v>
      </c>
      <c r="G84" s="29">
        <f t="shared" si="7"/>
        <v>1544715.84</v>
      </c>
    </row>
    <row r="85" spans="1:7" x14ac:dyDescent="0.25">
      <c r="A85" s="26" t="s">
        <v>18</v>
      </c>
      <c r="B85" s="27">
        <v>11156541</v>
      </c>
      <c r="C85" s="27">
        <v>677871.39</v>
      </c>
      <c r="D85" s="28">
        <f t="shared" si="6"/>
        <v>11834412.390000001</v>
      </c>
      <c r="E85" s="27">
        <v>1052798.25</v>
      </c>
      <c r="F85" s="27">
        <v>1052798.25</v>
      </c>
      <c r="G85" s="29">
        <f t="shared" si="7"/>
        <v>10781614.140000001</v>
      </c>
    </row>
    <row r="86" spans="1:7" x14ac:dyDescent="0.25">
      <c r="A86" s="26" t="s">
        <v>19</v>
      </c>
      <c r="B86" s="27">
        <v>1041822</v>
      </c>
      <c r="C86" s="27">
        <v>135395.38</v>
      </c>
      <c r="D86" s="28">
        <f t="shared" si="6"/>
        <v>1177217.3799999999</v>
      </c>
      <c r="E86" s="27">
        <v>920339.93</v>
      </c>
      <c r="F86" s="27">
        <v>920339.93</v>
      </c>
      <c r="G86" s="29">
        <f t="shared" si="7"/>
        <v>256877.44999999984</v>
      </c>
    </row>
    <row r="87" spans="1:7" x14ac:dyDescent="0.25">
      <c r="A87" s="26" t="s">
        <v>20</v>
      </c>
      <c r="B87" s="27">
        <v>3620973</v>
      </c>
      <c r="C87" s="27">
        <v>5012589.58</v>
      </c>
      <c r="D87" s="28">
        <f t="shared" si="6"/>
        <v>8633562.5800000001</v>
      </c>
      <c r="E87" s="27">
        <v>5162930.8899999997</v>
      </c>
      <c r="F87" s="27">
        <v>5162930.8899999997</v>
      </c>
      <c r="G87" s="29">
        <f t="shared" si="7"/>
        <v>3470631.6900000004</v>
      </c>
    </row>
    <row r="88" spans="1:7" x14ac:dyDescent="0.25">
      <c r="A88" s="26" t="s">
        <v>21</v>
      </c>
      <c r="B88" s="27">
        <v>20038869</v>
      </c>
      <c r="C88" s="27">
        <v>-2763211.75</v>
      </c>
      <c r="D88" s="28">
        <f t="shared" si="6"/>
        <v>17275657.25</v>
      </c>
      <c r="E88" s="27">
        <v>8509608.1899999995</v>
      </c>
      <c r="F88" s="27">
        <v>8509608.1899999995</v>
      </c>
      <c r="G88" s="29">
        <f t="shared" si="7"/>
        <v>8766049.0600000005</v>
      </c>
    </row>
    <row r="89" spans="1:7" x14ac:dyDescent="0.25">
      <c r="A89" s="26" t="s">
        <v>22</v>
      </c>
      <c r="B89" s="27">
        <v>24977050</v>
      </c>
      <c r="C89" s="27">
        <v>79833.25</v>
      </c>
      <c r="D89" s="28">
        <f t="shared" si="6"/>
        <v>25056883.25</v>
      </c>
      <c r="E89" s="27">
        <v>14756350.130000001</v>
      </c>
      <c r="F89" s="27">
        <v>14756350.130000001</v>
      </c>
      <c r="G89" s="29">
        <f t="shared" si="7"/>
        <v>10300533.119999999</v>
      </c>
    </row>
    <row r="90" spans="1:7" x14ac:dyDescent="0.25">
      <c r="A90" s="26" t="s">
        <v>23</v>
      </c>
      <c r="B90" s="27">
        <v>30902591</v>
      </c>
      <c r="C90" s="27">
        <v>243144.03</v>
      </c>
      <c r="D90" s="28">
        <f t="shared" si="6"/>
        <v>31145735.030000001</v>
      </c>
      <c r="E90" s="27">
        <v>19611823.73</v>
      </c>
      <c r="F90" s="27">
        <v>19611823.73</v>
      </c>
      <c r="G90" s="29">
        <f t="shared" si="7"/>
        <v>11533911.300000001</v>
      </c>
    </row>
    <row r="91" spans="1:7" x14ac:dyDescent="0.25">
      <c r="A91" s="26" t="s">
        <v>24</v>
      </c>
      <c r="B91" s="27">
        <v>352078</v>
      </c>
      <c r="C91" s="27">
        <v>40764</v>
      </c>
      <c r="D91" s="28">
        <f t="shared" si="6"/>
        <v>392842</v>
      </c>
      <c r="E91" s="27">
        <v>159780.73000000001</v>
      </c>
      <c r="F91" s="27">
        <v>159780.73000000001</v>
      </c>
      <c r="G91" s="29">
        <f t="shared" si="7"/>
        <v>233061.27</v>
      </c>
    </row>
    <row r="92" spans="1:7" x14ac:dyDescent="0.25">
      <c r="A92" s="26" t="s">
        <v>25</v>
      </c>
      <c r="B92" s="27">
        <v>27916794</v>
      </c>
      <c r="C92" s="27">
        <v>331826</v>
      </c>
      <c r="D92" s="28">
        <f t="shared" si="6"/>
        <v>28248620</v>
      </c>
      <c r="E92" s="27">
        <v>17413023.640000001</v>
      </c>
      <c r="F92" s="27">
        <v>17413023.640000001</v>
      </c>
      <c r="G92" s="29">
        <f t="shared" si="7"/>
        <v>10835596.359999999</v>
      </c>
    </row>
    <row r="93" spans="1:7" x14ac:dyDescent="0.25">
      <c r="A93" s="26" t="s">
        <v>26</v>
      </c>
      <c r="B93" s="27">
        <v>216575926</v>
      </c>
      <c r="C93" s="27">
        <v>283136190.85000002</v>
      </c>
      <c r="D93" s="28">
        <f t="shared" si="6"/>
        <v>499712116.85000002</v>
      </c>
      <c r="E93" s="27">
        <v>288520029.91000003</v>
      </c>
      <c r="F93" s="27">
        <v>288520029.91000003</v>
      </c>
      <c r="G93" s="29">
        <f t="shared" si="7"/>
        <v>211192086.94</v>
      </c>
    </row>
    <row r="94" spans="1:7" x14ac:dyDescent="0.25">
      <c r="A94" s="26" t="s">
        <v>27</v>
      </c>
      <c r="B94" s="27">
        <v>23621773</v>
      </c>
      <c r="C94" s="27">
        <v>18577879.98</v>
      </c>
      <c r="D94" s="28">
        <f t="shared" si="6"/>
        <v>42199652.980000004</v>
      </c>
      <c r="E94" s="27">
        <v>13332989.869999999</v>
      </c>
      <c r="F94" s="27">
        <v>13332989.869999999</v>
      </c>
      <c r="G94" s="29">
        <f t="shared" si="7"/>
        <v>28866663.110000007</v>
      </c>
    </row>
    <row r="95" spans="1:7" x14ac:dyDescent="0.25">
      <c r="A95" s="26" t="s">
        <v>28</v>
      </c>
      <c r="B95" s="27">
        <v>327465827</v>
      </c>
      <c r="C95" s="27">
        <v>7558423.1500000004</v>
      </c>
      <c r="D95" s="28">
        <f t="shared" si="6"/>
        <v>335024250.14999998</v>
      </c>
      <c r="E95" s="27">
        <v>203115897.44999999</v>
      </c>
      <c r="F95" s="27">
        <v>203115897.44999999</v>
      </c>
      <c r="G95" s="29">
        <f t="shared" si="7"/>
        <v>131908352.69999999</v>
      </c>
    </row>
    <row r="96" spans="1:7" x14ac:dyDescent="0.25">
      <c r="A96" s="26" t="s">
        <v>29</v>
      </c>
      <c r="B96" s="27">
        <v>384694494</v>
      </c>
      <c r="C96" s="27">
        <v>7408585.6900000004</v>
      </c>
      <c r="D96" s="28">
        <f t="shared" si="6"/>
        <v>392103079.69</v>
      </c>
      <c r="E96" s="27">
        <v>237573068.22</v>
      </c>
      <c r="F96" s="27">
        <v>237573068.22</v>
      </c>
      <c r="G96" s="29">
        <f t="shared" si="7"/>
        <v>154530011.47</v>
      </c>
    </row>
    <row r="97" spans="1:7" x14ac:dyDescent="0.25">
      <c r="A97" s="26" t="s">
        <v>30</v>
      </c>
      <c r="B97" s="27">
        <v>461621928</v>
      </c>
      <c r="C97" s="27">
        <v>31988630.460000001</v>
      </c>
      <c r="D97" s="28">
        <f t="shared" si="6"/>
        <v>493610558.45999998</v>
      </c>
      <c r="E97" s="27">
        <v>284224896.20999998</v>
      </c>
      <c r="F97" s="27">
        <v>284224896.20999998</v>
      </c>
      <c r="G97" s="29">
        <f t="shared" si="7"/>
        <v>209385662.25</v>
      </c>
    </row>
    <row r="98" spans="1:7" x14ac:dyDescent="0.25">
      <c r="A98" s="26" t="s">
        <v>31</v>
      </c>
      <c r="B98" s="27">
        <v>315319084</v>
      </c>
      <c r="C98" s="27">
        <v>13926630.220000001</v>
      </c>
      <c r="D98" s="28">
        <f t="shared" si="6"/>
        <v>329245714.22000003</v>
      </c>
      <c r="E98" s="27">
        <v>181714839.25999999</v>
      </c>
      <c r="F98" s="27">
        <v>181714839.25999999</v>
      </c>
      <c r="G98" s="29">
        <f t="shared" si="7"/>
        <v>147530874.96000004</v>
      </c>
    </row>
    <row r="99" spans="1:7" x14ac:dyDescent="0.25">
      <c r="A99" s="26" t="s">
        <v>32</v>
      </c>
      <c r="B99" s="27">
        <v>379477784</v>
      </c>
      <c r="C99" s="27">
        <v>16285676.039999999</v>
      </c>
      <c r="D99" s="28">
        <f t="shared" si="6"/>
        <v>395763460.04000002</v>
      </c>
      <c r="E99" s="27">
        <v>217154541.63</v>
      </c>
      <c r="F99" s="27">
        <v>217154541.63</v>
      </c>
      <c r="G99" s="29">
        <f t="shared" si="7"/>
        <v>178608918.41000003</v>
      </c>
    </row>
    <row r="100" spans="1:7" x14ac:dyDescent="0.25">
      <c r="A100" s="26" t="s">
        <v>33</v>
      </c>
      <c r="B100" s="27">
        <v>500114006</v>
      </c>
      <c r="C100" s="27">
        <v>10473711.359999999</v>
      </c>
      <c r="D100" s="28">
        <f t="shared" si="6"/>
        <v>510587717.36000001</v>
      </c>
      <c r="E100" s="27">
        <v>294942074.35000002</v>
      </c>
      <c r="F100" s="27">
        <v>294942074.35000002</v>
      </c>
      <c r="G100" s="29">
        <f t="shared" si="7"/>
        <v>215645643.00999999</v>
      </c>
    </row>
    <row r="101" spans="1:7" x14ac:dyDescent="0.25">
      <c r="A101" s="26" t="s">
        <v>34</v>
      </c>
      <c r="B101" s="27">
        <v>511227018</v>
      </c>
      <c r="C101" s="27">
        <v>14815885.09</v>
      </c>
      <c r="D101" s="28">
        <f t="shared" si="6"/>
        <v>526042903.08999997</v>
      </c>
      <c r="E101" s="27">
        <v>324525410.70999998</v>
      </c>
      <c r="F101" s="27">
        <v>324525410.70999998</v>
      </c>
      <c r="G101" s="29">
        <f t="shared" si="7"/>
        <v>201517492.38</v>
      </c>
    </row>
    <row r="102" spans="1:7" x14ac:dyDescent="0.25">
      <c r="A102" s="26" t="s">
        <v>35</v>
      </c>
      <c r="B102" s="27">
        <v>335218444</v>
      </c>
      <c r="C102" s="27">
        <v>-4694298.88</v>
      </c>
      <c r="D102" s="28">
        <f t="shared" si="6"/>
        <v>330524145.12</v>
      </c>
      <c r="E102" s="27">
        <v>193094157.31999999</v>
      </c>
      <c r="F102" s="27">
        <v>193094157.31999999</v>
      </c>
      <c r="G102" s="29">
        <f t="shared" si="7"/>
        <v>137429987.80000001</v>
      </c>
    </row>
    <row r="103" spans="1:7" x14ac:dyDescent="0.25">
      <c r="A103" s="26" t="s">
        <v>36</v>
      </c>
      <c r="B103" s="27">
        <v>214365596.44</v>
      </c>
      <c r="C103" s="27">
        <v>6118610.6399999997</v>
      </c>
      <c r="D103" s="28">
        <f t="shared" si="6"/>
        <v>220484207.07999998</v>
      </c>
      <c r="E103" s="27">
        <v>100704230.13</v>
      </c>
      <c r="F103" s="27">
        <v>100704230.13</v>
      </c>
      <c r="G103" s="29">
        <f t="shared" si="7"/>
        <v>119779976.94999999</v>
      </c>
    </row>
    <row r="104" spans="1:7" x14ac:dyDescent="0.25">
      <c r="A104" s="26" t="s">
        <v>37</v>
      </c>
      <c r="B104" s="27">
        <v>378818632.73000002</v>
      </c>
      <c r="C104" s="27">
        <v>10355120.939999999</v>
      </c>
      <c r="D104" s="28">
        <f t="shared" si="6"/>
        <v>389173753.67000002</v>
      </c>
      <c r="E104" s="27">
        <v>220958589.81</v>
      </c>
      <c r="F104" s="27">
        <v>220958589.81</v>
      </c>
      <c r="G104" s="29">
        <f t="shared" si="7"/>
        <v>168215163.86000001</v>
      </c>
    </row>
    <row r="105" spans="1:7" x14ac:dyDescent="0.25">
      <c r="A105" s="26" t="s">
        <v>38</v>
      </c>
      <c r="B105" s="27">
        <v>139976208</v>
      </c>
      <c r="C105" s="27">
        <v>1776379.6</v>
      </c>
      <c r="D105" s="28">
        <f t="shared" si="6"/>
        <v>141752587.59999999</v>
      </c>
      <c r="E105" s="27">
        <v>84029873.400000006</v>
      </c>
      <c r="F105" s="27">
        <v>84029873.400000006</v>
      </c>
      <c r="G105" s="29">
        <f t="shared" si="7"/>
        <v>57722714.199999988</v>
      </c>
    </row>
    <row r="106" spans="1:7" x14ac:dyDescent="0.25">
      <c r="A106" s="26" t="s">
        <v>39</v>
      </c>
      <c r="B106" s="27">
        <v>196469486</v>
      </c>
      <c r="C106" s="27">
        <v>-5307861.9800000004</v>
      </c>
      <c r="D106" s="28">
        <f t="shared" si="6"/>
        <v>191161624.02000001</v>
      </c>
      <c r="E106" s="27">
        <v>118483697.98999999</v>
      </c>
      <c r="F106" s="27">
        <v>118483697.98999999</v>
      </c>
      <c r="G106" s="29">
        <f t="shared" si="7"/>
        <v>72677926.030000016</v>
      </c>
    </row>
    <row r="107" spans="1:7" x14ac:dyDescent="0.25">
      <c r="A107" s="26" t="s">
        <v>40</v>
      </c>
      <c r="B107" s="27">
        <v>299759640</v>
      </c>
      <c r="C107" s="27">
        <v>-7668674.3600000003</v>
      </c>
      <c r="D107" s="28">
        <f t="shared" si="6"/>
        <v>292090965.63999999</v>
      </c>
      <c r="E107" s="27">
        <v>178209978.97</v>
      </c>
      <c r="F107" s="27">
        <v>178209978.97</v>
      </c>
      <c r="G107" s="29">
        <f t="shared" si="7"/>
        <v>113880986.66999999</v>
      </c>
    </row>
    <row r="108" spans="1:7" x14ac:dyDescent="0.25">
      <c r="A108" s="26" t="s">
        <v>41</v>
      </c>
      <c r="B108" s="27">
        <v>1043891695.83</v>
      </c>
      <c r="C108" s="27">
        <v>18535312.600000001</v>
      </c>
      <c r="D108" s="28">
        <f t="shared" si="6"/>
        <v>1062427008.4300001</v>
      </c>
      <c r="E108" s="27">
        <v>632097552.46000004</v>
      </c>
      <c r="F108" s="27">
        <v>632097552.46000004</v>
      </c>
      <c r="G108" s="29">
        <f t="shared" si="7"/>
        <v>430329455.97000003</v>
      </c>
    </row>
    <row r="109" spans="1:7" x14ac:dyDescent="0.25">
      <c r="A109" s="26" t="s">
        <v>42</v>
      </c>
      <c r="B109" s="27">
        <v>92539024</v>
      </c>
      <c r="C109" s="27">
        <v>9456667.8599999994</v>
      </c>
      <c r="D109" s="28">
        <f t="shared" si="6"/>
        <v>101995691.86</v>
      </c>
      <c r="E109" s="27">
        <v>50763698.299999997</v>
      </c>
      <c r="F109" s="27">
        <v>50763698.299999997</v>
      </c>
      <c r="G109" s="29">
        <f t="shared" si="7"/>
        <v>51231993.560000002</v>
      </c>
    </row>
    <row r="110" spans="1:7" x14ac:dyDescent="0.25">
      <c r="A110" s="26" t="s">
        <v>43</v>
      </c>
      <c r="B110" s="27">
        <v>74185242</v>
      </c>
      <c r="C110" s="27">
        <v>6359704.29</v>
      </c>
      <c r="D110" s="28">
        <f t="shared" si="6"/>
        <v>80544946.290000007</v>
      </c>
      <c r="E110" s="27">
        <v>41058772</v>
      </c>
      <c r="F110" s="27">
        <v>41058772</v>
      </c>
      <c r="G110" s="29">
        <f t="shared" si="7"/>
        <v>39486174.290000007</v>
      </c>
    </row>
    <row r="111" spans="1:7" x14ac:dyDescent="0.25">
      <c r="A111" s="26" t="s">
        <v>44</v>
      </c>
      <c r="B111" s="27">
        <v>161486816</v>
      </c>
      <c r="C111" s="27">
        <v>-1794760.16</v>
      </c>
      <c r="D111" s="28">
        <f t="shared" si="6"/>
        <v>159692055.84</v>
      </c>
      <c r="E111" s="27">
        <v>92444807.140000001</v>
      </c>
      <c r="F111" s="27">
        <v>92444807.140000001</v>
      </c>
      <c r="G111" s="29">
        <f t="shared" si="7"/>
        <v>67247248.700000003</v>
      </c>
    </row>
    <row r="112" spans="1:7" x14ac:dyDescent="0.25">
      <c r="A112" s="26" t="s">
        <v>45</v>
      </c>
      <c r="B112" s="27">
        <v>118568083</v>
      </c>
      <c r="C112" s="27">
        <v>1909083.99</v>
      </c>
      <c r="D112" s="28">
        <f t="shared" si="6"/>
        <v>120477166.98999999</v>
      </c>
      <c r="E112" s="27">
        <v>67727673.180000007</v>
      </c>
      <c r="F112" s="27">
        <v>67727673.180000007</v>
      </c>
      <c r="G112" s="29">
        <f t="shared" si="7"/>
        <v>52749493.809999987</v>
      </c>
    </row>
    <row r="113" spans="1:7" x14ac:dyDescent="0.25">
      <c r="A113" s="26" t="s">
        <v>46</v>
      </c>
      <c r="B113" s="27">
        <v>96016896</v>
      </c>
      <c r="C113" s="27">
        <v>12679383.32</v>
      </c>
      <c r="D113" s="28">
        <f t="shared" si="6"/>
        <v>108696279.31999999</v>
      </c>
      <c r="E113" s="27">
        <v>53671678.200000003</v>
      </c>
      <c r="F113" s="27">
        <v>53671678.200000003</v>
      </c>
      <c r="G113" s="29">
        <f t="shared" si="7"/>
        <v>55024601.11999999</v>
      </c>
    </row>
    <row r="114" spans="1:7" x14ac:dyDescent="0.25">
      <c r="A114" s="26" t="s">
        <v>47</v>
      </c>
      <c r="B114" s="27">
        <v>110308601</v>
      </c>
      <c r="C114" s="27">
        <v>960053.96</v>
      </c>
      <c r="D114" s="28">
        <f t="shared" si="6"/>
        <v>111268654.95999999</v>
      </c>
      <c r="E114" s="27">
        <v>50668213.079999998</v>
      </c>
      <c r="F114" s="27">
        <v>50668213.079999998</v>
      </c>
      <c r="G114" s="29">
        <f t="shared" si="7"/>
        <v>60600441.879999995</v>
      </c>
    </row>
    <row r="115" spans="1:7" x14ac:dyDescent="0.25">
      <c r="A115" s="26" t="s">
        <v>48</v>
      </c>
      <c r="B115" s="27">
        <v>168868016</v>
      </c>
      <c r="C115" s="27">
        <v>-4637493.3</v>
      </c>
      <c r="D115" s="28">
        <f t="shared" si="6"/>
        <v>164230522.69999999</v>
      </c>
      <c r="E115" s="27">
        <v>89419176.700000003</v>
      </c>
      <c r="F115" s="27">
        <v>89419176.700000003</v>
      </c>
      <c r="G115" s="29">
        <f t="shared" si="7"/>
        <v>74811345.999999985</v>
      </c>
    </row>
    <row r="116" spans="1:7" x14ac:dyDescent="0.25">
      <c r="A116" s="26" t="s">
        <v>49</v>
      </c>
      <c r="B116" s="27">
        <v>171401250</v>
      </c>
      <c r="C116" s="27">
        <v>20774740.719999999</v>
      </c>
      <c r="D116" s="28">
        <f t="shared" si="6"/>
        <v>192175990.72</v>
      </c>
      <c r="E116" s="27">
        <v>97413462.469999999</v>
      </c>
      <c r="F116" s="27">
        <v>97413462.469999999</v>
      </c>
      <c r="G116" s="29">
        <f t="shared" si="7"/>
        <v>94762528.25</v>
      </c>
    </row>
    <row r="117" spans="1:7" x14ac:dyDescent="0.25">
      <c r="A117" s="26" t="s">
        <v>50</v>
      </c>
      <c r="B117" s="27">
        <v>166888704</v>
      </c>
      <c r="C117" s="27">
        <v>-6663676.4199999999</v>
      </c>
      <c r="D117" s="28">
        <f t="shared" si="6"/>
        <v>160225027.58000001</v>
      </c>
      <c r="E117" s="27">
        <v>95648200.739999995</v>
      </c>
      <c r="F117" s="27">
        <v>95648200.739999995</v>
      </c>
      <c r="G117" s="29">
        <f t="shared" si="7"/>
        <v>64576826.840000018</v>
      </c>
    </row>
    <row r="118" spans="1:7" x14ac:dyDescent="0.25">
      <c r="A118" s="26" t="s">
        <v>51</v>
      </c>
      <c r="B118" s="27">
        <v>120612737</v>
      </c>
      <c r="C118" s="27">
        <v>12379787.710000001</v>
      </c>
      <c r="D118" s="28">
        <f t="shared" si="6"/>
        <v>132992524.71000001</v>
      </c>
      <c r="E118" s="27">
        <v>60375138.159999996</v>
      </c>
      <c r="F118" s="27">
        <v>60375138.159999996</v>
      </c>
      <c r="G118" s="29">
        <f t="shared" si="7"/>
        <v>72617386.550000012</v>
      </c>
    </row>
    <row r="119" spans="1:7" x14ac:dyDescent="0.25">
      <c r="A119" s="26" t="s">
        <v>52</v>
      </c>
      <c r="B119" s="27">
        <v>121162825</v>
      </c>
      <c r="C119" s="27">
        <v>-10360547.26</v>
      </c>
      <c r="D119" s="28">
        <f t="shared" si="6"/>
        <v>110802277.73999999</v>
      </c>
      <c r="E119" s="27">
        <v>73713107.719999999</v>
      </c>
      <c r="F119" s="27">
        <v>73713107.719999999</v>
      </c>
      <c r="G119" s="29">
        <f t="shared" si="7"/>
        <v>37089170.019999996</v>
      </c>
    </row>
    <row r="120" spans="1:7" x14ac:dyDescent="0.25">
      <c r="A120" s="26" t="s">
        <v>53</v>
      </c>
      <c r="B120" s="27">
        <v>201610361</v>
      </c>
      <c r="C120" s="27">
        <v>17636244.98</v>
      </c>
      <c r="D120" s="28">
        <f t="shared" si="6"/>
        <v>219246605.97999999</v>
      </c>
      <c r="E120" s="27">
        <v>117752134.19</v>
      </c>
      <c r="F120" s="27">
        <v>117752134.19</v>
      </c>
      <c r="G120" s="29">
        <f t="shared" si="7"/>
        <v>101494471.78999999</v>
      </c>
    </row>
    <row r="121" spans="1:7" x14ac:dyDescent="0.25">
      <c r="A121" s="26" t="s">
        <v>54</v>
      </c>
      <c r="B121" s="27">
        <v>164238061</v>
      </c>
      <c r="C121" s="27">
        <v>8484864.0299999993</v>
      </c>
      <c r="D121" s="28">
        <f t="shared" si="6"/>
        <v>172722925.03</v>
      </c>
      <c r="E121" s="27">
        <v>74884764.379999995</v>
      </c>
      <c r="F121" s="27">
        <v>74884764.379999995</v>
      </c>
      <c r="G121" s="29">
        <f t="shared" si="7"/>
        <v>97838160.650000006</v>
      </c>
    </row>
    <row r="122" spans="1:7" x14ac:dyDescent="0.25">
      <c r="A122" s="26" t="s">
        <v>55</v>
      </c>
      <c r="B122" s="27">
        <v>124771124</v>
      </c>
      <c r="C122" s="27">
        <v>7967502.0800000001</v>
      </c>
      <c r="D122" s="28">
        <f t="shared" si="6"/>
        <v>132738626.08</v>
      </c>
      <c r="E122" s="27">
        <v>71451322.719999999</v>
      </c>
      <c r="F122" s="27">
        <v>71451322.719999999</v>
      </c>
      <c r="G122" s="29">
        <f t="shared" si="7"/>
        <v>61287303.359999999</v>
      </c>
    </row>
    <row r="123" spans="1:7" x14ac:dyDescent="0.25">
      <c r="A123" s="26" t="s">
        <v>56</v>
      </c>
      <c r="B123" s="27">
        <v>98467235</v>
      </c>
      <c r="C123" s="27">
        <v>8765816.7200000007</v>
      </c>
      <c r="D123" s="28">
        <f t="shared" si="6"/>
        <v>107233051.72</v>
      </c>
      <c r="E123" s="27">
        <v>58064641.689999998</v>
      </c>
      <c r="F123" s="27">
        <v>58064641.689999998</v>
      </c>
      <c r="G123" s="29">
        <f t="shared" si="7"/>
        <v>49168410.030000001</v>
      </c>
    </row>
    <row r="124" spans="1:7" x14ac:dyDescent="0.25">
      <c r="A124" s="26" t="s">
        <v>57</v>
      </c>
      <c r="B124" s="27">
        <v>75469665</v>
      </c>
      <c r="C124" s="27">
        <v>11230298</v>
      </c>
      <c r="D124" s="28">
        <f t="shared" si="6"/>
        <v>86699963</v>
      </c>
      <c r="E124" s="27">
        <v>41997963.859999999</v>
      </c>
      <c r="F124" s="27">
        <v>41997963.859999999</v>
      </c>
      <c r="G124" s="29">
        <f t="shared" si="7"/>
        <v>44701999.140000001</v>
      </c>
    </row>
    <row r="125" spans="1:7" x14ac:dyDescent="0.25">
      <c r="A125" s="26" t="s">
        <v>58</v>
      </c>
      <c r="B125" s="27">
        <v>56353930</v>
      </c>
      <c r="C125" s="27">
        <v>6426836.6399999997</v>
      </c>
      <c r="D125" s="28">
        <f t="shared" si="6"/>
        <v>62780766.640000001</v>
      </c>
      <c r="E125" s="27">
        <v>35762095.289999999</v>
      </c>
      <c r="F125" s="27">
        <v>35762095.289999999</v>
      </c>
      <c r="G125" s="29">
        <f t="shared" si="7"/>
        <v>27018671.350000001</v>
      </c>
    </row>
    <row r="126" spans="1:7" x14ac:dyDescent="0.25">
      <c r="A126" s="26" t="s">
        <v>59</v>
      </c>
      <c r="B126" s="27">
        <v>53125758</v>
      </c>
      <c r="C126" s="27">
        <v>4002230.36</v>
      </c>
      <c r="D126" s="28">
        <f t="shared" si="6"/>
        <v>57127988.359999999</v>
      </c>
      <c r="E126" s="27">
        <v>42632758.920000002</v>
      </c>
      <c r="F126" s="27">
        <v>42632758.920000002</v>
      </c>
      <c r="G126" s="29">
        <f t="shared" si="7"/>
        <v>14495229.439999998</v>
      </c>
    </row>
    <row r="127" spans="1:7" x14ac:dyDescent="0.25">
      <c r="A127" s="26" t="s">
        <v>60</v>
      </c>
      <c r="B127" s="27">
        <v>11291587</v>
      </c>
      <c r="C127" s="27">
        <v>361368.7</v>
      </c>
      <c r="D127" s="28">
        <f t="shared" si="6"/>
        <v>11652955.699999999</v>
      </c>
      <c r="E127" s="27">
        <v>7206842.6900000004</v>
      </c>
      <c r="F127" s="27">
        <v>7206842.6900000004</v>
      </c>
      <c r="G127" s="29">
        <f t="shared" si="7"/>
        <v>4446113.0099999988</v>
      </c>
    </row>
    <row r="128" spans="1:7" x14ac:dyDescent="0.25">
      <c r="A128" s="26" t="s">
        <v>62</v>
      </c>
      <c r="B128" s="27">
        <v>37728239</v>
      </c>
      <c r="C128" s="27">
        <v>2253018.62</v>
      </c>
      <c r="D128" s="28">
        <f t="shared" si="6"/>
        <v>39981257.619999997</v>
      </c>
      <c r="E128" s="27">
        <v>23561306.609999999</v>
      </c>
      <c r="F128" s="27">
        <v>23561306.609999999</v>
      </c>
      <c r="G128" s="29">
        <f t="shared" si="7"/>
        <v>16419951.009999998</v>
      </c>
    </row>
    <row r="129" spans="1:7" x14ac:dyDescent="0.25">
      <c r="A129" s="26" t="s">
        <v>63</v>
      </c>
      <c r="B129" s="27">
        <v>70993700</v>
      </c>
      <c r="C129" s="27">
        <v>2338145.1</v>
      </c>
      <c r="D129" s="28">
        <f t="shared" si="6"/>
        <v>73331845.099999994</v>
      </c>
      <c r="E129" s="27">
        <v>47292728.340000004</v>
      </c>
      <c r="F129" s="27">
        <v>47292728.340000004</v>
      </c>
      <c r="G129" s="29">
        <f t="shared" si="7"/>
        <v>26039116.75999999</v>
      </c>
    </row>
    <row r="130" spans="1:7" x14ac:dyDescent="0.25">
      <c r="A130" s="26" t="s">
        <v>64</v>
      </c>
      <c r="B130" s="27">
        <v>7135040</v>
      </c>
      <c r="C130" s="27">
        <v>1787.08</v>
      </c>
      <c r="D130" s="28">
        <f t="shared" si="6"/>
        <v>7136827.0800000001</v>
      </c>
      <c r="E130" s="27">
        <v>4887596.5999999996</v>
      </c>
      <c r="F130" s="27">
        <v>4887596.5999999996</v>
      </c>
      <c r="G130" s="29">
        <f t="shared" si="7"/>
        <v>2249230.4800000004</v>
      </c>
    </row>
    <row r="131" spans="1:7" x14ac:dyDescent="0.25">
      <c r="A131" s="26" t="s">
        <v>65</v>
      </c>
      <c r="B131" s="27">
        <v>53427853</v>
      </c>
      <c r="C131" s="27">
        <v>4086567.31</v>
      </c>
      <c r="D131" s="28">
        <f t="shared" si="6"/>
        <v>57514420.310000002</v>
      </c>
      <c r="E131" s="27">
        <v>26877654.93</v>
      </c>
      <c r="F131" s="27">
        <v>26877654.93</v>
      </c>
      <c r="G131" s="29">
        <f t="shared" si="7"/>
        <v>30636765.380000003</v>
      </c>
    </row>
    <row r="132" spans="1:7" x14ac:dyDescent="0.25">
      <c r="A132" s="26" t="s">
        <v>66</v>
      </c>
      <c r="B132" s="27">
        <v>46572842</v>
      </c>
      <c r="C132" s="27">
        <v>4625694.3</v>
      </c>
      <c r="D132" s="28">
        <f t="shared" si="6"/>
        <v>51198536.299999997</v>
      </c>
      <c r="E132" s="27">
        <v>25656254.66</v>
      </c>
      <c r="F132" s="27">
        <v>25656254.66</v>
      </c>
      <c r="G132" s="29">
        <f t="shared" si="7"/>
        <v>25542281.639999997</v>
      </c>
    </row>
    <row r="133" spans="1:7" x14ac:dyDescent="0.25">
      <c r="A133" s="26" t="s">
        <v>67</v>
      </c>
      <c r="B133" s="27">
        <v>43230499</v>
      </c>
      <c r="C133" s="27">
        <v>-2084925.04</v>
      </c>
      <c r="D133" s="28">
        <f t="shared" si="6"/>
        <v>41145573.960000001</v>
      </c>
      <c r="E133" s="27">
        <v>25674718.039999999</v>
      </c>
      <c r="F133" s="27">
        <v>25674718.039999999</v>
      </c>
      <c r="G133" s="29">
        <f t="shared" si="7"/>
        <v>15470855.920000002</v>
      </c>
    </row>
    <row r="134" spans="1:7" x14ac:dyDescent="0.25">
      <c r="A134" s="26" t="s">
        <v>68</v>
      </c>
      <c r="B134" s="27">
        <v>50807438</v>
      </c>
      <c r="C134" s="27">
        <v>3415469.88</v>
      </c>
      <c r="D134" s="28">
        <f t="shared" si="6"/>
        <v>54222907.880000003</v>
      </c>
      <c r="E134" s="27">
        <v>27452294.670000002</v>
      </c>
      <c r="F134" s="27">
        <v>27452294.670000002</v>
      </c>
      <c r="G134" s="29">
        <f t="shared" si="7"/>
        <v>26770613.210000001</v>
      </c>
    </row>
    <row r="135" spans="1:7" x14ac:dyDescent="0.25">
      <c r="A135" s="26" t="s">
        <v>69</v>
      </c>
      <c r="B135" s="27">
        <v>48730415</v>
      </c>
      <c r="C135" s="27">
        <v>4712586.7</v>
      </c>
      <c r="D135" s="28">
        <f t="shared" si="6"/>
        <v>53443001.700000003</v>
      </c>
      <c r="E135" s="27">
        <v>26303933.219999999</v>
      </c>
      <c r="F135" s="27">
        <v>26303933.219999999</v>
      </c>
      <c r="G135" s="29">
        <f t="shared" si="7"/>
        <v>27139068.480000004</v>
      </c>
    </row>
    <row r="136" spans="1:7" x14ac:dyDescent="0.25">
      <c r="A136" s="26" t="s">
        <v>70</v>
      </c>
      <c r="B136" s="27">
        <v>30998614</v>
      </c>
      <c r="C136" s="27">
        <v>-1248575.75</v>
      </c>
      <c r="D136" s="28">
        <f t="shared" si="6"/>
        <v>29750038.25</v>
      </c>
      <c r="E136" s="27">
        <v>16632103.32</v>
      </c>
      <c r="F136" s="27">
        <v>16632103.32</v>
      </c>
      <c r="G136" s="29">
        <f t="shared" si="7"/>
        <v>13117934.93</v>
      </c>
    </row>
    <row r="137" spans="1:7" x14ac:dyDescent="0.25">
      <c r="A137" s="26" t="s">
        <v>71</v>
      </c>
      <c r="B137" s="27">
        <v>47337750</v>
      </c>
      <c r="C137" s="27">
        <v>1045772.59</v>
      </c>
      <c r="D137" s="28">
        <f t="shared" si="6"/>
        <v>48383522.590000004</v>
      </c>
      <c r="E137" s="27">
        <v>23547665.449999999</v>
      </c>
      <c r="F137" s="27">
        <v>23547665.449999999</v>
      </c>
      <c r="G137" s="29">
        <f t="shared" si="7"/>
        <v>24835857.140000004</v>
      </c>
    </row>
    <row r="138" spans="1:7" x14ac:dyDescent="0.25">
      <c r="A138" s="26" t="s">
        <v>72</v>
      </c>
      <c r="B138" s="27">
        <v>41756178</v>
      </c>
      <c r="C138" s="27">
        <v>1922749.03</v>
      </c>
      <c r="D138" s="28">
        <f t="shared" si="6"/>
        <v>43678927.030000001</v>
      </c>
      <c r="E138" s="27">
        <v>22684323.739999998</v>
      </c>
      <c r="F138" s="27">
        <v>22684323.739999998</v>
      </c>
      <c r="G138" s="29">
        <f t="shared" si="7"/>
        <v>20994603.290000003</v>
      </c>
    </row>
    <row r="139" spans="1:7" x14ac:dyDescent="0.25">
      <c r="A139" s="26" t="s">
        <v>73</v>
      </c>
      <c r="B139" s="27">
        <v>40280583</v>
      </c>
      <c r="C139" s="27">
        <v>4604900.84</v>
      </c>
      <c r="D139" s="28">
        <f t="shared" si="6"/>
        <v>44885483.840000004</v>
      </c>
      <c r="E139" s="27">
        <v>24541035.16</v>
      </c>
      <c r="F139" s="27">
        <v>24541035.16</v>
      </c>
      <c r="G139" s="29">
        <f t="shared" si="7"/>
        <v>20344448.680000003</v>
      </c>
    </row>
    <row r="140" spans="1:7" x14ac:dyDescent="0.25">
      <c r="A140" s="26" t="s">
        <v>74</v>
      </c>
      <c r="B140" s="27">
        <v>34579203</v>
      </c>
      <c r="C140" s="27">
        <v>422840.43</v>
      </c>
      <c r="D140" s="28">
        <f t="shared" si="6"/>
        <v>35002043.43</v>
      </c>
      <c r="E140" s="27">
        <v>17250491.719999999</v>
      </c>
      <c r="F140" s="27">
        <v>17250491.719999999</v>
      </c>
      <c r="G140" s="29">
        <f t="shared" si="7"/>
        <v>17751551.710000001</v>
      </c>
    </row>
    <row r="141" spans="1:7" x14ac:dyDescent="0.25">
      <c r="A141" s="26" t="s">
        <v>75</v>
      </c>
      <c r="B141" s="27">
        <v>34980404</v>
      </c>
      <c r="C141" s="27">
        <v>316791.63</v>
      </c>
      <c r="D141" s="28">
        <f t="shared" si="6"/>
        <v>35297195.630000003</v>
      </c>
      <c r="E141" s="27">
        <v>17091636.73</v>
      </c>
      <c r="F141" s="27">
        <v>17091636.73</v>
      </c>
      <c r="G141" s="29">
        <f t="shared" si="7"/>
        <v>18205558.900000002</v>
      </c>
    </row>
    <row r="142" spans="1:7" x14ac:dyDescent="0.25">
      <c r="A142" s="26" t="s">
        <v>76</v>
      </c>
      <c r="B142" s="27">
        <v>39101833</v>
      </c>
      <c r="C142" s="27">
        <v>3167411.33</v>
      </c>
      <c r="D142" s="28">
        <f t="shared" si="6"/>
        <v>42269244.329999998</v>
      </c>
      <c r="E142" s="27">
        <v>21816993.780000001</v>
      </c>
      <c r="F142" s="27">
        <v>21816993.780000001</v>
      </c>
      <c r="G142" s="29">
        <f t="shared" si="7"/>
        <v>20452250.549999997</v>
      </c>
    </row>
    <row r="143" spans="1:7" x14ac:dyDescent="0.25">
      <c r="A143" s="26" t="s">
        <v>77</v>
      </c>
      <c r="B143" s="27">
        <v>21863576</v>
      </c>
      <c r="C143" s="27">
        <v>1850413.31</v>
      </c>
      <c r="D143" s="28">
        <f t="shared" si="6"/>
        <v>23713989.309999999</v>
      </c>
      <c r="E143" s="27">
        <v>13265437.93</v>
      </c>
      <c r="F143" s="27">
        <v>13265437.93</v>
      </c>
      <c r="G143" s="29">
        <f t="shared" si="7"/>
        <v>10448551.379999999</v>
      </c>
    </row>
    <row r="144" spans="1:7" x14ac:dyDescent="0.25">
      <c r="A144" s="26" t="s">
        <v>78</v>
      </c>
      <c r="B144" s="27">
        <v>51542177</v>
      </c>
      <c r="C144" s="27">
        <v>4216619.8899999997</v>
      </c>
      <c r="D144" s="28">
        <f t="shared" si="6"/>
        <v>55758796.890000001</v>
      </c>
      <c r="E144" s="27">
        <v>30423826.140000001</v>
      </c>
      <c r="F144" s="27">
        <v>30423826.140000001</v>
      </c>
      <c r="G144" s="29">
        <f t="shared" si="7"/>
        <v>25334970.75</v>
      </c>
    </row>
    <row r="145" spans="1:7" x14ac:dyDescent="0.25">
      <c r="A145" s="26" t="s">
        <v>79</v>
      </c>
      <c r="B145" s="27">
        <v>48951225</v>
      </c>
      <c r="C145" s="27">
        <v>2012647.23</v>
      </c>
      <c r="D145" s="28">
        <f t="shared" si="6"/>
        <v>50963872.229999997</v>
      </c>
      <c r="E145" s="27">
        <v>24798492.550000001</v>
      </c>
      <c r="F145" s="27">
        <v>24798492.550000001</v>
      </c>
      <c r="G145" s="29">
        <f t="shared" si="7"/>
        <v>26165379.679999996</v>
      </c>
    </row>
    <row r="146" spans="1:7" x14ac:dyDescent="0.25">
      <c r="A146" s="26" t="s">
        <v>80</v>
      </c>
      <c r="B146" s="27">
        <v>53078293</v>
      </c>
      <c r="C146" s="27">
        <v>6479944.0199999996</v>
      </c>
      <c r="D146" s="28">
        <f t="shared" si="6"/>
        <v>59558237.019999996</v>
      </c>
      <c r="E146" s="27">
        <v>30269540.859999999</v>
      </c>
      <c r="F146" s="27">
        <v>30269540.859999999</v>
      </c>
      <c r="G146" s="29">
        <f t="shared" si="7"/>
        <v>29288696.159999996</v>
      </c>
    </row>
    <row r="147" spans="1:7" x14ac:dyDescent="0.25">
      <c r="A147" s="26" t="s">
        <v>81</v>
      </c>
      <c r="B147" s="27">
        <v>33477360</v>
      </c>
      <c r="C147" s="27">
        <v>1225338.79</v>
      </c>
      <c r="D147" s="28">
        <f t="shared" si="6"/>
        <v>34702698.789999999</v>
      </c>
      <c r="E147" s="27">
        <v>17709105.300000001</v>
      </c>
      <c r="F147" s="27">
        <v>17709105.300000001</v>
      </c>
      <c r="G147" s="29">
        <f t="shared" si="7"/>
        <v>16993593.489999998</v>
      </c>
    </row>
    <row r="148" spans="1:7" x14ac:dyDescent="0.25">
      <c r="A148" s="26" t="s">
        <v>82</v>
      </c>
      <c r="B148" s="27">
        <v>42772270</v>
      </c>
      <c r="C148" s="27">
        <v>4614261.08</v>
      </c>
      <c r="D148" s="28">
        <f t="shared" si="6"/>
        <v>47386531.079999998</v>
      </c>
      <c r="E148" s="27">
        <v>22974342.870000001</v>
      </c>
      <c r="F148" s="27">
        <v>22974342.870000001</v>
      </c>
      <c r="G148" s="29">
        <f t="shared" si="7"/>
        <v>24412188.209999997</v>
      </c>
    </row>
    <row r="149" spans="1:7" x14ac:dyDescent="0.25">
      <c r="A149" s="26" t="s">
        <v>83</v>
      </c>
      <c r="B149" s="27">
        <v>39949317</v>
      </c>
      <c r="C149" s="27">
        <v>828288.05</v>
      </c>
      <c r="D149" s="28">
        <f t="shared" si="6"/>
        <v>40777605.049999997</v>
      </c>
      <c r="E149" s="27">
        <v>20260511.059999999</v>
      </c>
      <c r="F149" s="27">
        <v>20260511.059999999</v>
      </c>
      <c r="G149" s="29">
        <f t="shared" si="7"/>
        <v>20517093.989999998</v>
      </c>
    </row>
    <row r="150" spans="1:7" x14ac:dyDescent="0.25">
      <c r="A150" s="26" t="s">
        <v>84</v>
      </c>
      <c r="B150" s="27">
        <v>3272365</v>
      </c>
      <c r="C150" s="27">
        <v>320305.21000000002</v>
      </c>
      <c r="D150" s="28">
        <f t="shared" si="6"/>
        <v>3592670.21</v>
      </c>
      <c r="E150" s="27">
        <v>2198349.79</v>
      </c>
      <c r="F150" s="27">
        <v>2198349.79</v>
      </c>
      <c r="G150" s="29">
        <f t="shared" si="7"/>
        <v>1394320.42</v>
      </c>
    </row>
    <row r="151" spans="1:7" x14ac:dyDescent="0.25">
      <c r="A151" s="30" t="s">
        <v>85</v>
      </c>
      <c r="B151" s="31"/>
      <c r="C151" s="31"/>
      <c r="D151" s="28">
        <f t="shared" ref="D151" si="8">B151+C151</f>
        <v>0</v>
      </c>
      <c r="E151" s="28"/>
      <c r="F151" s="28"/>
      <c r="G151" s="29">
        <f t="shared" ref="G151" si="9">D151-E151</f>
        <v>0</v>
      </c>
    </row>
    <row r="152" spans="1:7" x14ac:dyDescent="0.25">
      <c r="A152" s="33" t="s">
        <v>87</v>
      </c>
      <c r="B152" s="34">
        <f>B9+B81</f>
        <v>19529889300.52</v>
      </c>
      <c r="C152" s="34">
        <f t="shared" ref="C152:F152" si="10">C9+C81</f>
        <v>943169301.91999984</v>
      </c>
      <c r="D152" s="34">
        <f>B152+C152</f>
        <v>20473058602.439999</v>
      </c>
      <c r="E152" s="34">
        <f t="shared" si="10"/>
        <v>11943356447.579998</v>
      </c>
      <c r="F152" s="34">
        <f t="shared" si="10"/>
        <v>11943356447.579998</v>
      </c>
      <c r="G152" s="35">
        <f>D152-E152</f>
        <v>8529702154.8600006</v>
      </c>
    </row>
    <row r="153" spans="1:7" ht="14.25" customHeight="1" thickBot="1" x14ac:dyDescent="0.3">
      <c r="A153" s="36"/>
      <c r="B153" s="37"/>
      <c r="C153" s="37"/>
      <c r="D153" s="37"/>
      <c r="E153" s="37"/>
      <c r="F153" s="37"/>
      <c r="G153" s="38"/>
    </row>
    <row r="154" spans="1:7" x14ac:dyDescent="0.25">
      <c r="A154" s="39" t="s">
        <v>88</v>
      </c>
      <c r="B154" s="39"/>
      <c r="C154" s="39"/>
      <c r="D154" s="39"/>
      <c r="E154" s="39"/>
      <c r="F154" s="39"/>
      <c r="G154" s="39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3622047244094491" right="0.23622047244094491" top="0.74803149606299213" bottom="0.94488188976377963" header="0.31496062992125984" footer="0.31496062992125984"/>
  <pageSetup scale="47" fitToHeight="2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6 b)</vt:lpstr>
      <vt:lpstr>'Formato 6 b)'!Área_de_impresión</vt:lpstr>
      <vt:lpstr>'Formato 6 b)'!Títulos_a_imprimir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2026-10-27T18:07:50Z</cp:lastPrinted>
  <dcterms:created xsi:type="dcterms:W3CDTF">2026-10-27T18:05:47Z</dcterms:created>
  <dcterms:modified xsi:type="dcterms:W3CDTF">2026-10-27T18:08:18Z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