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3\CUENTA PÚBLICA\TERCER TRIMESTRE\PLATAFORMA SALUD\"/>
    </mc:Choice>
  </mc:AlternateContent>
  <xr:revisionPtr revIDLastSave="0" documentId="8_{553B2FF0-C07D-4437-B47D-557018606A28}" xr6:coauthVersionLast="36" xr6:coauthVersionMax="36" xr10:uidLastSave="{00000000-0000-0000-0000-000000000000}"/>
  <bookViews>
    <workbookView xWindow="0" yWindow="0" windowWidth="28800" windowHeight="10005" xr2:uid="{0936F724-2329-45BA-8820-2B7C18AEA483}"/>
  </bookViews>
  <sheets>
    <sheet name="F6b" sheetId="1" r:id="rId1"/>
  </sheets>
  <externalReferences>
    <externalReference r:id="rId2"/>
  </externalReferences>
  <definedNames>
    <definedName name="ANIO">'[1]Info General'!$D$20</definedName>
    <definedName name="_xlnm.Print_Area" localSheetId="0">F6b!$A$1:$G$156</definedName>
    <definedName name="ENTE_PUBLICO_A">'[1]Info General'!$C$7</definedName>
    <definedName name="PERIODO_INFORME">'[1]Info General'!$C$14</definedName>
    <definedName name="_xlnm.Print_Titles" localSheetId="0">F6b!$1:$8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1" i="1" l="1"/>
  <c r="G151" i="1" s="1"/>
  <c r="D150" i="1"/>
  <c r="G150" i="1" s="1"/>
  <c r="D149" i="1"/>
  <c r="G149" i="1" s="1"/>
  <c r="D148" i="1"/>
  <c r="G148" i="1" s="1"/>
  <c r="D147" i="1"/>
  <c r="G147" i="1" s="1"/>
  <c r="D146" i="1"/>
  <c r="G146" i="1" s="1"/>
  <c r="D145" i="1"/>
  <c r="G145" i="1" s="1"/>
  <c r="D144" i="1"/>
  <c r="G144" i="1" s="1"/>
  <c r="G143" i="1"/>
  <c r="D143" i="1"/>
  <c r="D142" i="1"/>
  <c r="G142" i="1" s="1"/>
  <c r="D141" i="1"/>
  <c r="G141" i="1" s="1"/>
  <c r="D140" i="1"/>
  <c r="G140" i="1" s="1"/>
  <c r="D139" i="1"/>
  <c r="G139" i="1" s="1"/>
  <c r="D138" i="1"/>
  <c r="G138" i="1" s="1"/>
  <c r="D137" i="1"/>
  <c r="G137" i="1" s="1"/>
  <c r="D136" i="1"/>
  <c r="G136" i="1" s="1"/>
  <c r="D135" i="1"/>
  <c r="G135" i="1" s="1"/>
  <c r="D134" i="1"/>
  <c r="G134" i="1" s="1"/>
  <c r="D133" i="1"/>
  <c r="G133" i="1" s="1"/>
  <c r="D132" i="1"/>
  <c r="G132" i="1" s="1"/>
  <c r="D131" i="1"/>
  <c r="G131" i="1" s="1"/>
  <c r="D130" i="1"/>
  <c r="G130" i="1" s="1"/>
  <c r="D129" i="1"/>
  <c r="G129" i="1" s="1"/>
  <c r="D128" i="1"/>
  <c r="G128" i="1" s="1"/>
  <c r="G127" i="1"/>
  <c r="D127" i="1"/>
  <c r="D126" i="1"/>
  <c r="G126" i="1" s="1"/>
  <c r="D125" i="1"/>
  <c r="G125" i="1" s="1"/>
  <c r="D124" i="1"/>
  <c r="G124" i="1" s="1"/>
  <c r="D123" i="1"/>
  <c r="G123" i="1" s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D113" i="1"/>
  <c r="G113" i="1" s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D103" i="1"/>
  <c r="G103" i="1" s="1"/>
  <c r="D102" i="1"/>
  <c r="G102" i="1" s="1"/>
  <c r="D101" i="1"/>
  <c r="G101" i="1" s="1"/>
  <c r="D100" i="1"/>
  <c r="G100" i="1" s="1"/>
  <c r="G99" i="1"/>
  <c r="D99" i="1"/>
  <c r="D98" i="1"/>
  <c r="G98" i="1" s="1"/>
  <c r="D97" i="1"/>
  <c r="G97" i="1" s="1"/>
  <c r="D96" i="1"/>
  <c r="G96" i="1" s="1"/>
  <c r="G95" i="1"/>
  <c r="D95" i="1"/>
  <c r="D94" i="1"/>
  <c r="G94" i="1" s="1"/>
  <c r="D93" i="1"/>
  <c r="G93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5" i="1"/>
  <c r="G85" i="1" s="1"/>
  <c r="D84" i="1"/>
  <c r="G84" i="1" s="1"/>
  <c r="D83" i="1"/>
  <c r="G83" i="1" s="1"/>
  <c r="D82" i="1"/>
  <c r="F81" i="1"/>
  <c r="E81" i="1"/>
  <c r="C81" i="1"/>
  <c r="B81" i="1"/>
  <c r="D79" i="1"/>
  <c r="G79" i="1" s="1"/>
  <c r="D78" i="1"/>
  <c r="G78" i="1" s="1"/>
  <c r="D77" i="1"/>
  <c r="G77" i="1" s="1"/>
  <c r="D76" i="1"/>
  <c r="G76" i="1" s="1"/>
  <c r="D75" i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G64" i="1"/>
  <c r="D64" i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G32" i="1"/>
  <c r="D32" i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F9" i="1"/>
  <c r="F152" i="1" s="1"/>
  <c r="E9" i="1"/>
  <c r="E152" i="1" s="1"/>
  <c r="C9" i="1"/>
  <c r="C152" i="1" s="1"/>
  <c r="B9" i="1"/>
  <c r="B152" i="1" s="1"/>
  <c r="D152" i="1" s="1"/>
  <c r="D81" i="1" l="1"/>
  <c r="G152" i="1"/>
  <c r="G9" i="1"/>
  <c r="G82" i="1"/>
  <c r="G81" i="1" s="1"/>
  <c r="D9" i="1"/>
</calcChain>
</file>

<file path=xl/sharedStrings.xml><?xml version="1.0" encoding="utf-8"?>
<sst xmlns="http://schemas.openxmlformats.org/spreadsheetml/2006/main" count="158" uniqueCount="88">
  <si>
    <t>Formato 6 b) Estado Analítico del Ejercicio del Presupuesto de Egresos Detallado - LDF 
                        (Clasificación Administrativa)</t>
  </si>
  <si>
    <t>Instituto de Salud Pública del Estado de Guanajuato</t>
  </si>
  <si>
    <t>Estado Analítico del Ejercicio del Presupuesto de Egresos Detallado - LDF</t>
  </si>
  <si>
    <t>Clasificación Administrativa</t>
  </si>
  <si>
    <t>del 01 de Enero al 30 de Septiembre de 2023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</si>
  <si>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</si>
  <si>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</si>
  <si>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</si>
  <si>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</si>
  <si>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</si>
  <si>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</si>
  <si>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</si>
  <si>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</si>
  <si>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</si>
  <si>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</si>
  <si>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211213019010000 DIRECCIÓN GENERAL DEL ISAPEG</t>
  </si>
  <si>
    <t>211213019010300 COORDINACIÓN DE ASUNTOS JURÍDICOS ISAPEG</t>
  </si>
  <si>
    <t>211213019010400 COORD DE COMUNICACIÓN SOCIAL ISAPEG</t>
  </si>
  <si>
    <t>211213019010500 COORDINACIÓN INTERSECTORIAL ISAPEG</t>
  </si>
  <si>
    <t>211213019020000 COORD GRAL DE ADMON Y FINANZAS ISAPEG</t>
  </si>
  <si>
    <t>211213019020100 DIR GRAL DE PLANEACIÓN Y DESARRO ISAPEG</t>
  </si>
  <si>
    <t>211213019020200 DIR GRAL DE ADMINISTRACIÓN ISAPEG</t>
  </si>
  <si>
    <t>211213019020300 DIR GRAL DE RECURSOS HUMANOS ISAPEG</t>
  </si>
  <si>
    <t>211213019020400 DIR DE REC MAT Y SERV GENERALES ISAPEG</t>
  </si>
  <si>
    <t>211213019030000 COORD GENERAL DE SALUD PÚBLICA ISAPEG</t>
  </si>
  <si>
    <t>211213019030100 DIR GRAL DE SERVICIOS DE SALUD ISAPEG</t>
  </si>
  <si>
    <t>211213019030200 DIR GRAL DE PROT CONT RIESG SANIT ISAPEG</t>
  </si>
  <si>
    <t>211213019040100 JURISDICCIÓN SANITARIA I ISAPEG</t>
  </si>
  <si>
    <t>211213019040200 JURISDICCIÓN SANITARIA II ISAPEG</t>
  </si>
  <si>
    <t>211213019040300 JURISDICCIÓN SANITARIA III ISAPEG</t>
  </si>
  <si>
    <t>211213019040400 JURISDICCIÓN SANITARIA IV ISAPEG</t>
  </si>
  <si>
    <t>211213019040500 JURISDICCIÓN SANITARIA V ISAPEG</t>
  </si>
  <si>
    <t>211213019040600 JURISDICCIÓN SANITARIA VI ISAPEG</t>
  </si>
  <si>
    <t>211213019040700 JURISDICCIÓN SANITARIA VII ISAPEG</t>
  </si>
  <si>
    <t>211213019040701 UNIDAD MÉD MPIO LEÓN ISAPEG</t>
  </si>
  <si>
    <t>211213019040800 JURISDICCIÓN SANITARIA VIII ISAPEG</t>
  </si>
  <si>
    <t>211213019050100 HOSP GRAL ACÁMBARO MIGUEL HIDALGO ISAPEG</t>
  </si>
  <si>
    <t>211213019050200 HOSP GRAL SN MIGUEL ALLENDE ISAPEG</t>
  </si>
  <si>
    <t>211213019050300 HOSP GRAL CELAYA ISAPEG</t>
  </si>
  <si>
    <t>211213019050400 HOSP GRAL DOLORES HIDALGO ISAPEG</t>
  </si>
  <si>
    <t>211213019050500 HOSP GRAL GUANAJUATO DR VALENTÍN ISAPEG</t>
  </si>
  <si>
    <t>211213019050600 HOSP GRAL IRAPUATO ISAPEG</t>
  </si>
  <si>
    <t>211213019050700 HOSP GRAL LEÓN ISAPEG</t>
  </si>
  <si>
    <t>211213019050800 HOSP GRAL SALAMANCA ISAPEG</t>
  </si>
  <si>
    <t>211213019050900 HOSP GRAL SALVATIERRA ISAPEG</t>
  </si>
  <si>
    <t>211213019051000 HOSP GRAL URIANGATO ISAPEG</t>
  </si>
  <si>
    <t>211213019051100 HOSP GRAL PÉNJAMO ISAPEG</t>
  </si>
  <si>
    <t>211213019051200 HOSP GRAL SAN LUIS DE LA PAZ ISAPEG</t>
  </si>
  <si>
    <t>211213019051300 HOSP ESP MATERNO INFANTIL LEÓN ISAPEG</t>
  </si>
  <si>
    <t>211213019051400 CTRO ATCN INT A SALUD MENTAL LEÓN ISAPEG</t>
  </si>
  <si>
    <t>211213019051500 HOSP GRAL SAN JOSÉ ITURBIDE ISAPEG</t>
  </si>
  <si>
    <t>211213019051600 HOSP GRAL SILAO ISAPEG</t>
  </si>
  <si>
    <t>211213019051700 HOSP GRAL VALLE DE SANTIAGO ISAPEG</t>
  </si>
  <si>
    <t>211213019051800 HOSP DE ESP PEDIÁTRICO LEÓN ISAPEG</t>
  </si>
  <si>
    <t>211213019051900 HOSP MATERNO SAN LUIS DE LA PAZ ISAPEG</t>
  </si>
  <si>
    <t>211213019052000 HOSP MATERNO DE CELAYA ISAPEG</t>
  </si>
  <si>
    <t>211213019052100 CTRO EST CUIDADOS CRÍTICOS SALAM ISAPEG</t>
  </si>
  <si>
    <t>211213019052300 CTRO DE ATNC INTEGRAL ADICCIONES ISAPEG</t>
  </si>
  <si>
    <t>211213019052400 HOSP COMUNITARIO SAN FELIPE ISAPEG</t>
  </si>
  <si>
    <t>211213019052500 HOSP COMUNITARIO SAN FRANCISCO ISAPEG</t>
  </si>
  <si>
    <t>211213019052600 HOSP COMUNITARIO PURÍSIMA DEL R ISAPEG</t>
  </si>
  <si>
    <t>211213019052700 HOSP COMUNITARIO ROMITA ISAPEG</t>
  </si>
  <si>
    <t>211213019053000 HOSP COMUNITARIO COMONFORT ISAPEG</t>
  </si>
  <si>
    <t>211213019053100 HOSP COMUNITARIO APASEO EL GRANDE ISAPEG</t>
  </si>
  <si>
    <t>211213019053200 HOSP COMUNITARIO JERÉCUARO ISAPEG</t>
  </si>
  <si>
    <t>211213019053300 HOSP COMUNITARIO ABASOLO ISAPEG</t>
  </si>
  <si>
    <t>211213019053400 HOSP COMUNITARIO APASEO EL ALTO ISAPEG</t>
  </si>
  <si>
    <t>211213019053500 HOSP COMUNITARIO CORTAZAR ISAPEG</t>
  </si>
  <si>
    <t>211213019053700 HOSP COMUNITARIO HUANÍMARO ISAPEG</t>
  </si>
  <si>
    <t>211213019053800 HOSP COMUNITARIO JARAL DEL PROG ISAPEG</t>
  </si>
  <si>
    <t>211213019053900 HOSP COMUNITARIO MANUEL DOBLADO ISAPEG</t>
  </si>
  <si>
    <t>211213019054000 HOSP COMUNITARIO MOROLEÓN ISAPEG</t>
  </si>
  <si>
    <t>211213019054100 HOSP COMUNITARIO YURIRIA ISAPEG</t>
  </si>
  <si>
    <t>211213019054200 HOSP COMUNITARIO SN DIEGO DE LA U ISAPEG</t>
  </si>
  <si>
    <t>211213019054300 HOSP COMUNITARIO STA CRUZ DE JUV ISAPEG</t>
  </si>
  <si>
    <t>211213019054400 HOSP COMUNITARIO TARIMORO ISAPEG</t>
  </si>
  <si>
    <t>211213019054500 HOSP COMUNITARIO VILLAGRÁN ISAPEG</t>
  </si>
  <si>
    <t>211213019054600 HOSP COMUNITARIO LAS JOYAS ISAPEG</t>
  </si>
  <si>
    <t>211213019054700 LABORATORIO SALUD PÚBLICA ESTATAL ISAPEG</t>
  </si>
  <si>
    <t>211213019054800 CTRO EST MEDICINA TRANSFUSIONAL ISAPEG</t>
  </si>
  <si>
    <t>211213019054900 SISTEMA DE URGENCIAS EDO DE GTO ISAPEG</t>
  </si>
  <si>
    <t>211213019055000 CENTRO ESTATAL DE TRASPLANTES ISAPEG</t>
  </si>
  <si>
    <t>211213019055100 HOSP MATERNO INFANTIL IRAPUATO ISAPEG</t>
  </si>
  <si>
    <t>211213019055200 HOSPITAL GENERAL PURÍSIMA DEL RINCÓN</t>
  </si>
  <si>
    <t>211213019A10000 ÓRGANO INTERNO DE CONTROL ISAPEG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</si>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</sst>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3" fontId="1" fillId="0" borderId="12" xfId="2" applyNumberFormat="1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164" fontId="0" fillId="0" borderId="12" xfId="1" applyNumberFormat="1" applyFont="1" applyFill="1" applyBorder="1" applyAlignment="1">
      <alignment vertical="center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1" xfId="0" applyFont="1" applyBorder="1" applyAlignment="1">
      <alignment horizontal="justify" vertical="center" wrapText="1"/>
    </xf>
    <xf numFmtId="4" fontId="0" fillId="0" borderId="11" xfId="0" applyNumberFormat="1" applyFont="1" applyBorder="1" applyAlignment="1">
      <alignment vertical="center"/>
    </xf>
    <xf numFmtId="0" fontId="0" fillId="0" borderId="0" xfId="0" applyFont="1"/>
  </cellXfs>
  <cellStyles count="3">
    <cellStyle name="Millares" xfId="1" builtinId="3"/>
    <cellStyle name="Millares 16" xfId="2" xr:uid="{4EBBA58C-929A-4CB7-A19F-55FEE50CD1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5C1D2-6F93-43BD-A4EF-345825820B35}">
  <sheetPr>
    <pageSetUpPr fitToPage="1"/>
  </sheetPr>
  <dimension ref="A1:G154"/>
  <sheetViews>
    <sheetView showGridLines="0" tabSelected="1" zoomScale="80" zoomScaleNormal="80" workbookViewId="0">
      <pane ySplit="8" topLeftCell="A9" activePane="bottomLeft" state="frozen"/>
      <selection pane="bottomLeft" activeCell="A9" sqref="A9"/>
    </sheetView>
  </sheetViews>
  <sheetFormatPr baseColWidth="10" defaultRowHeight="15" x14ac:dyDescent="0.25"/>
  <cols>
    <col min="1" max="1" width="109.140625" customWidth="1"/>
    <col min="2" max="7" width="20.85546875" customWidth="1"/>
  </cols>
  <sheetData>
    <row r="1" spans="1:7" ht="53.2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3"/>
      <c r="C2" s="3"/>
      <c r="D2" s="3"/>
      <c r="E2" s="3"/>
      <c r="F2" s="3"/>
      <c r="G2" s="4"/>
    </row>
    <row r="3" spans="1:7" x14ac:dyDescent="0.25">
      <c r="A3" s="5" t="s">
        <v>2</v>
      </c>
      <c r="B3" s="6"/>
      <c r="C3" s="6"/>
      <c r="D3" s="6"/>
      <c r="E3" s="6"/>
      <c r="F3" s="6"/>
      <c r="G3" s="7"/>
    </row>
    <row r="4" spans="1:7" x14ac:dyDescent="0.25">
      <c r="A4" s="5" t="s">
        <v>3</v>
      </c>
      <c r="B4" s="6"/>
      <c r="C4" s="6"/>
      <c r="D4" s="6"/>
      <c r="E4" s="6"/>
      <c r="F4" s="6"/>
      <c r="G4" s="7"/>
    </row>
    <row r="5" spans="1:7" x14ac:dyDescent="0.25">
      <c r="A5" s="8" t="s">
        <v>4</v>
      </c>
      <c r="B5" s="9"/>
      <c r="C5" s="9"/>
      <c r="D5" s="9"/>
      <c r="E5" s="9"/>
      <c r="F5" s="9"/>
      <c r="G5" s="10"/>
    </row>
    <row r="6" spans="1:7" x14ac:dyDescent="0.25">
      <c r="A6" s="11" t="s">
        <v>5</v>
      </c>
      <c r="B6" s="12"/>
      <c r="C6" s="12"/>
      <c r="D6" s="12"/>
      <c r="E6" s="12"/>
      <c r="F6" s="12"/>
      <c r="G6" s="13"/>
    </row>
    <row r="7" spans="1:7" x14ac:dyDescent="0.25">
      <c r="A7" s="14" t="s">
        <v>6</v>
      </c>
      <c r="B7" s="15" t="s">
        <v>7</v>
      </c>
      <c r="C7" s="15"/>
      <c r="D7" s="15"/>
      <c r="E7" s="15"/>
      <c r="F7" s="15"/>
      <c r="G7" s="16" t="s">
        <v>8</v>
      </c>
    </row>
    <row r="8" spans="1:7" ht="30" x14ac:dyDescent="0.25">
      <c r="A8" s="17"/>
      <c r="B8" s="18" t="s">
        <v>9</v>
      </c>
      <c r="C8" s="19" t="s">
        <v>10</v>
      </c>
      <c r="D8" s="18" t="s">
        <v>11</v>
      </c>
      <c r="E8" s="18" t="s">
        <v>12</v>
      </c>
      <c r="F8" s="18" t="s">
        <v>13</v>
      </c>
      <c r="G8" s="20"/>
    </row>
    <row r="9" spans="1:7" x14ac:dyDescent="0.25">
      <c r="A9" s="21" t="s">
        <v>14</v>
      </c>
      <c r="B9" s="22">
        <f>SUM(B10:B80)</f>
        <v>7153973938.9700003</v>
      </c>
      <c r="C9" s="22">
        <f t="shared" ref="C9:G9" si="0">SUM(C10:C80)</f>
        <v>886749073.57000017</v>
      </c>
      <c r="D9" s="22">
        <f t="shared" si="0"/>
        <v>8040723012.5399961</v>
      </c>
      <c r="E9" s="22">
        <f t="shared" si="0"/>
        <v>5075226112.3099985</v>
      </c>
      <c r="F9" s="22">
        <f t="shared" si="0"/>
        <v>5075226112.3099985</v>
      </c>
      <c r="G9" s="22">
        <f t="shared" si="0"/>
        <v>2965496900.23</v>
      </c>
    </row>
    <row r="10" spans="1:7" x14ac:dyDescent="0.25">
      <c r="A10" s="23" t="s">
        <v>15</v>
      </c>
      <c r="B10" s="24">
        <v>10703423</v>
      </c>
      <c r="C10" s="24">
        <v>-450407.6</v>
      </c>
      <c r="D10" s="24">
        <f>B10+C10</f>
        <v>10253015.4</v>
      </c>
      <c r="E10" s="24">
        <v>9100068.6899999995</v>
      </c>
      <c r="F10" s="24">
        <v>9100068.6899999995</v>
      </c>
      <c r="G10" s="24">
        <f>D10-E10</f>
        <v>1152946.7100000009</v>
      </c>
    </row>
    <row r="11" spans="1:7" x14ac:dyDescent="0.25">
      <c r="A11" s="23" t="s">
        <v>16</v>
      </c>
      <c r="B11" s="24">
        <v>23244915</v>
      </c>
      <c r="C11" s="24">
        <v>-2984572.6</v>
      </c>
      <c r="D11" s="24">
        <f t="shared" ref="D11:D74" si="1">B11+C11</f>
        <v>20260342.399999999</v>
      </c>
      <c r="E11" s="24">
        <v>15847979.25</v>
      </c>
      <c r="F11" s="24">
        <v>15847979.25</v>
      </c>
      <c r="G11" s="24">
        <f t="shared" ref="G11:G74" si="2">D11-E11</f>
        <v>4412363.1499999985</v>
      </c>
    </row>
    <row r="12" spans="1:7" x14ac:dyDescent="0.25">
      <c r="A12" s="23" t="s">
        <v>17</v>
      </c>
      <c r="B12" s="24">
        <v>13071599</v>
      </c>
      <c r="C12" s="24">
        <v>62681118.450000003</v>
      </c>
      <c r="D12" s="24">
        <f t="shared" si="1"/>
        <v>75752717.450000003</v>
      </c>
      <c r="E12" s="24">
        <v>29202136.970000003</v>
      </c>
      <c r="F12" s="24">
        <v>29202136.969999999</v>
      </c>
      <c r="G12" s="24">
        <f t="shared" si="2"/>
        <v>46550580.480000004</v>
      </c>
    </row>
    <row r="13" spans="1:7" x14ac:dyDescent="0.25">
      <c r="A13" s="23" t="s">
        <v>18</v>
      </c>
      <c r="B13" s="24">
        <v>1034826</v>
      </c>
      <c r="C13" s="24">
        <v>453997.97</v>
      </c>
      <c r="D13" s="24">
        <f t="shared" si="1"/>
        <v>1488823.97</v>
      </c>
      <c r="E13" s="24">
        <v>713405.14</v>
      </c>
      <c r="F13" s="24">
        <v>713405.14</v>
      </c>
      <c r="G13" s="24">
        <f t="shared" si="2"/>
        <v>775418.83</v>
      </c>
    </row>
    <row r="14" spans="1:7" x14ac:dyDescent="0.25">
      <c r="A14" s="23" t="s">
        <v>19</v>
      </c>
      <c r="B14" s="24">
        <v>10298990</v>
      </c>
      <c r="C14" s="24">
        <v>-1103487.33</v>
      </c>
      <c r="D14" s="24">
        <f t="shared" si="1"/>
        <v>9195502.6699999999</v>
      </c>
      <c r="E14" s="24">
        <v>7271466.6500000004</v>
      </c>
      <c r="F14" s="24">
        <v>7271466.6500000004</v>
      </c>
      <c r="G14" s="24">
        <f t="shared" si="2"/>
        <v>1924036.0199999996</v>
      </c>
    </row>
    <row r="15" spans="1:7" x14ac:dyDescent="0.25">
      <c r="A15" s="23" t="s">
        <v>20</v>
      </c>
      <c r="B15" s="24">
        <v>183714682</v>
      </c>
      <c r="C15" s="24">
        <v>-15823204.289999999</v>
      </c>
      <c r="D15" s="24">
        <f t="shared" si="1"/>
        <v>167891477.71000001</v>
      </c>
      <c r="E15" s="24">
        <v>42021797.140000001</v>
      </c>
      <c r="F15" s="24">
        <v>42021797.140000001</v>
      </c>
      <c r="G15" s="24">
        <f t="shared" si="2"/>
        <v>125869680.57000001</v>
      </c>
    </row>
    <row r="16" spans="1:7" x14ac:dyDescent="0.25">
      <c r="A16" s="23" t="s">
        <v>21</v>
      </c>
      <c r="B16" s="24">
        <v>125994736</v>
      </c>
      <c r="C16" s="24">
        <v>-81613605.400000006</v>
      </c>
      <c r="D16" s="24">
        <f t="shared" si="1"/>
        <v>44381130.599999994</v>
      </c>
      <c r="E16" s="24">
        <v>34019679.579999998</v>
      </c>
      <c r="F16" s="24">
        <v>34019679.579999998</v>
      </c>
      <c r="G16" s="24">
        <f t="shared" si="2"/>
        <v>10361451.019999996</v>
      </c>
    </row>
    <row r="17" spans="1:7" x14ac:dyDescent="0.25">
      <c r="A17" s="23" t="s">
        <v>22</v>
      </c>
      <c r="B17" s="24">
        <v>45902444</v>
      </c>
      <c r="C17" s="24">
        <v>-3519248.96</v>
      </c>
      <c r="D17" s="24">
        <f t="shared" si="1"/>
        <v>42383195.039999999</v>
      </c>
      <c r="E17" s="24">
        <v>33171735.690000001</v>
      </c>
      <c r="F17" s="24">
        <v>33171735.690000001</v>
      </c>
      <c r="G17" s="24">
        <f t="shared" si="2"/>
        <v>9211459.3499999978</v>
      </c>
    </row>
    <row r="18" spans="1:7" x14ac:dyDescent="0.25">
      <c r="A18" s="23" t="s">
        <v>23</v>
      </c>
      <c r="B18" s="24">
        <v>80906433.709999993</v>
      </c>
      <c r="C18" s="24">
        <v>-3343520.81</v>
      </c>
      <c r="D18" s="24">
        <f t="shared" si="1"/>
        <v>77562912.899999991</v>
      </c>
      <c r="E18" s="24">
        <v>34597460.490000002</v>
      </c>
      <c r="F18" s="24">
        <v>34597460.490000002</v>
      </c>
      <c r="G18" s="24">
        <f t="shared" si="2"/>
        <v>42965452.409999989</v>
      </c>
    </row>
    <row r="19" spans="1:7" x14ac:dyDescent="0.25">
      <c r="A19" s="23" t="s">
        <v>24</v>
      </c>
      <c r="B19" s="24">
        <v>5500260</v>
      </c>
      <c r="C19" s="24">
        <v>-190341.9</v>
      </c>
      <c r="D19" s="24">
        <f t="shared" si="1"/>
        <v>5309918.0999999996</v>
      </c>
      <c r="E19" s="24">
        <v>3741784.97</v>
      </c>
      <c r="F19" s="24">
        <v>3741784.97</v>
      </c>
      <c r="G19" s="24">
        <f t="shared" si="2"/>
        <v>1568133.1299999994</v>
      </c>
    </row>
    <row r="20" spans="1:7" x14ac:dyDescent="0.25">
      <c r="A20" s="23" t="s">
        <v>25</v>
      </c>
      <c r="B20" s="24">
        <v>409955345.25999999</v>
      </c>
      <c r="C20" s="24">
        <v>197662244.44</v>
      </c>
      <c r="D20" s="24">
        <f t="shared" si="1"/>
        <v>607617589.70000005</v>
      </c>
      <c r="E20" s="24">
        <v>467924468.64999998</v>
      </c>
      <c r="F20" s="24">
        <v>467924468.64999998</v>
      </c>
      <c r="G20" s="24">
        <f t="shared" si="2"/>
        <v>139693121.05000007</v>
      </c>
    </row>
    <row r="21" spans="1:7" x14ac:dyDescent="0.25">
      <c r="A21" s="23" t="s">
        <v>26</v>
      </c>
      <c r="B21" s="24">
        <v>10551703</v>
      </c>
      <c r="C21" s="24">
        <v>68871.91</v>
      </c>
      <c r="D21" s="24">
        <f t="shared" si="1"/>
        <v>10620574.91</v>
      </c>
      <c r="E21" s="24">
        <v>7942011.7400000002</v>
      </c>
      <c r="F21" s="24">
        <v>7942011.7400000002</v>
      </c>
      <c r="G21" s="24">
        <f t="shared" si="2"/>
        <v>2678563.17</v>
      </c>
    </row>
    <row r="22" spans="1:7" x14ac:dyDescent="0.25">
      <c r="A22" s="23" t="s">
        <v>27</v>
      </c>
      <c r="B22" s="24">
        <v>179000795</v>
      </c>
      <c r="C22" s="24">
        <v>-19997192.289999999</v>
      </c>
      <c r="D22" s="24">
        <f t="shared" si="1"/>
        <v>159003602.71000001</v>
      </c>
      <c r="E22" s="24">
        <v>104064853.34</v>
      </c>
      <c r="F22" s="24">
        <v>104064853.34</v>
      </c>
      <c r="G22" s="24">
        <f t="shared" si="2"/>
        <v>54938749.370000005</v>
      </c>
    </row>
    <row r="23" spans="1:7" x14ac:dyDescent="0.25">
      <c r="A23" s="23" t="s">
        <v>28</v>
      </c>
      <c r="B23" s="24">
        <v>187287603</v>
      </c>
      <c r="C23" s="24">
        <v>76916599.109999999</v>
      </c>
      <c r="D23" s="24">
        <f t="shared" si="1"/>
        <v>264204202.11000001</v>
      </c>
      <c r="E23" s="24">
        <v>140865942.59</v>
      </c>
      <c r="F23" s="24">
        <v>140865942.59</v>
      </c>
      <c r="G23" s="24">
        <f t="shared" si="2"/>
        <v>123338259.52000001</v>
      </c>
    </row>
    <row r="24" spans="1:7" x14ac:dyDescent="0.25">
      <c r="A24" s="23" t="s">
        <v>29</v>
      </c>
      <c r="B24" s="24">
        <v>231487740</v>
      </c>
      <c r="C24" s="24">
        <v>4133335.45</v>
      </c>
      <c r="D24" s="24">
        <f t="shared" si="1"/>
        <v>235621075.44999999</v>
      </c>
      <c r="E24" s="24">
        <v>152397765.90000001</v>
      </c>
      <c r="F24" s="24">
        <v>152397765.90000001</v>
      </c>
      <c r="G24" s="24">
        <f t="shared" si="2"/>
        <v>83223309.549999982</v>
      </c>
    </row>
    <row r="25" spans="1:7" x14ac:dyDescent="0.25">
      <c r="A25" s="23" t="s">
        <v>30</v>
      </c>
      <c r="B25" s="24">
        <v>137714254</v>
      </c>
      <c r="C25" s="24">
        <v>-1175057.3999999999</v>
      </c>
      <c r="D25" s="24">
        <f t="shared" si="1"/>
        <v>136539196.59999999</v>
      </c>
      <c r="E25" s="24">
        <v>83311982.590000004</v>
      </c>
      <c r="F25" s="24">
        <v>83311982.590000004</v>
      </c>
      <c r="G25" s="24">
        <f t="shared" si="2"/>
        <v>53227214.00999999</v>
      </c>
    </row>
    <row r="26" spans="1:7" x14ac:dyDescent="0.25">
      <c r="A26" s="23" t="s">
        <v>31</v>
      </c>
      <c r="B26" s="24">
        <v>162009816</v>
      </c>
      <c r="C26" s="24">
        <v>23647851.940000001</v>
      </c>
      <c r="D26" s="24">
        <f t="shared" si="1"/>
        <v>185657667.94</v>
      </c>
      <c r="E26" s="24">
        <v>115921641.53</v>
      </c>
      <c r="F26" s="24">
        <v>115921641.53</v>
      </c>
      <c r="G26" s="24">
        <f t="shared" si="2"/>
        <v>69736026.409999996</v>
      </c>
    </row>
    <row r="27" spans="1:7" x14ac:dyDescent="0.25">
      <c r="A27" s="23" t="s">
        <v>32</v>
      </c>
      <c r="B27" s="24">
        <v>222186567</v>
      </c>
      <c r="C27" s="24">
        <v>4006075.71</v>
      </c>
      <c r="D27" s="24">
        <f t="shared" si="1"/>
        <v>226192642.71000001</v>
      </c>
      <c r="E27" s="24">
        <v>151489489.00999999</v>
      </c>
      <c r="F27" s="24">
        <v>151489489.00999999</v>
      </c>
      <c r="G27" s="24">
        <f t="shared" si="2"/>
        <v>74703153.700000018</v>
      </c>
    </row>
    <row r="28" spans="1:7" x14ac:dyDescent="0.25">
      <c r="A28" s="23" t="s">
        <v>33</v>
      </c>
      <c r="B28" s="24">
        <v>270677580</v>
      </c>
      <c r="C28" s="24">
        <v>-14520774.310000001</v>
      </c>
      <c r="D28" s="24">
        <f t="shared" si="1"/>
        <v>256156805.69</v>
      </c>
      <c r="E28" s="24">
        <v>165843869.44999999</v>
      </c>
      <c r="F28" s="24">
        <v>165843869.44999999</v>
      </c>
      <c r="G28" s="24">
        <f t="shared" si="2"/>
        <v>90312936.24000001</v>
      </c>
    </row>
    <row r="29" spans="1:7" x14ac:dyDescent="0.25">
      <c r="A29" s="23" t="s">
        <v>34</v>
      </c>
      <c r="B29" s="24">
        <v>350000</v>
      </c>
      <c r="C29" s="24">
        <v>17684268.449999999</v>
      </c>
      <c r="D29" s="24">
        <f t="shared" si="1"/>
        <v>18034268.449999999</v>
      </c>
      <c r="E29" s="24">
        <v>17684268.449999999</v>
      </c>
      <c r="F29" s="24">
        <v>17684268.449999999</v>
      </c>
      <c r="G29" s="24">
        <f t="shared" si="2"/>
        <v>350000</v>
      </c>
    </row>
    <row r="30" spans="1:7" x14ac:dyDescent="0.25">
      <c r="A30" s="23" t="s">
        <v>35</v>
      </c>
      <c r="B30" s="24">
        <v>142041525</v>
      </c>
      <c r="C30" s="24">
        <v>13859784.800000001</v>
      </c>
      <c r="D30" s="24">
        <f t="shared" si="1"/>
        <v>155901309.80000001</v>
      </c>
      <c r="E30" s="24">
        <v>98523994.859999999</v>
      </c>
      <c r="F30" s="24">
        <v>98523994.859999999</v>
      </c>
      <c r="G30" s="24">
        <f t="shared" si="2"/>
        <v>57377314.940000013</v>
      </c>
    </row>
    <row r="31" spans="1:7" x14ac:dyDescent="0.25">
      <c r="A31" s="23" t="s">
        <v>36</v>
      </c>
      <c r="B31" s="24">
        <v>132182452</v>
      </c>
      <c r="C31" s="24">
        <v>-12489990.48</v>
      </c>
      <c r="D31" s="24">
        <f t="shared" si="1"/>
        <v>119692461.52</v>
      </c>
      <c r="E31" s="24">
        <v>69161151.950000003</v>
      </c>
      <c r="F31" s="24">
        <v>69161151.950000003</v>
      </c>
      <c r="G31" s="24">
        <f t="shared" si="2"/>
        <v>50531309.569999993</v>
      </c>
    </row>
    <row r="32" spans="1:7" x14ac:dyDescent="0.25">
      <c r="A32" s="23" t="s">
        <v>37</v>
      </c>
      <c r="B32" s="24">
        <v>97852475</v>
      </c>
      <c r="C32" s="24">
        <v>-960685.19</v>
      </c>
      <c r="D32" s="24">
        <f t="shared" si="1"/>
        <v>96891789.810000002</v>
      </c>
      <c r="E32" s="24">
        <v>64233414.140000001</v>
      </c>
      <c r="F32" s="24">
        <v>64233414.140000001</v>
      </c>
      <c r="G32" s="24">
        <f t="shared" si="2"/>
        <v>32658375.670000002</v>
      </c>
    </row>
    <row r="33" spans="1:7" x14ac:dyDescent="0.25">
      <c r="A33" s="23" t="s">
        <v>38</v>
      </c>
      <c r="B33" s="24">
        <v>242403215</v>
      </c>
      <c r="C33" s="24">
        <v>1014809.22</v>
      </c>
      <c r="D33" s="24">
        <f t="shared" si="1"/>
        <v>243418024.22</v>
      </c>
      <c r="E33" s="24">
        <v>140745177.97</v>
      </c>
      <c r="F33" s="24">
        <v>140745177.97</v>
      </c>
      <c r="G33" s="24">
        <f t="shared" si="2"/>
        <v>102672846.25</v>
      </c>
    </row>
    <row r="34" spans="1:7" x14ac:dyDescent="0.25">
      <c r="A34" s="23" t="s">
        <v>39</v>
      </c>
      <c r="B34" s="24">
        <v>100280539</v>
      </c>
      <c r="C34" s="24">
        <v>-1832148.17</v>
      </c>
      <c r="D34" s="24">
        <f t="shared" si="1"/>
        <v>98448390.829999998</v>
      </c>
      <c r="E34" s="24">
        <v>63785816.18</v>
      </c>
      <c r="F34" s="24">
        <v>63785816.18</v>
      </c>
      <c r="G34" s="24">
        <f t="shared" si="2"/>
        <v>34662574.649999999</v>
      </c>
    </row>
    <row r="35" spans="1:7" x14ac:dyDescent="0.25">
      <c r="A35" s="23" t="s">
        <v>40</v>
      </c>
      <c r="B35" s="24">
        <v>107872877</v>
      </c>
      <c r="C35" s="24">
        <v>3637366.49</v>
      </c>
      <c r="D35" s="24">
        <f t="shared" si="1"/>
        <v>111510243.48999999</v>
      </c>
      <c r="E35" s="24">
        <v>72591628.849999994</v>
      </c>
      <c r="F35" s="24">
        <v>72591628.849999994</v>
      </c>
      <c r="G35" s="24">
        <f t="shared" si="2"/>
        <v>38918614.640000001</v>
      </c>
    </row>
    <row r="36" spans="1:7" x14ac:dyDescent="0.25">
      <c r="A36" s="23" t="s">
        <v>41</v>
      </c>
      <c r="B36" s="24">
        <v>218298581</v>
      </c>
      <c r="C36" s="24">
        <v>77973843.670000002</v>
      </c>
      <c r="D36" s="24">
        <f t="shared" si="1"/>
        <v>296272424.67000002</v>
      </c>
      <c r="E36" s="24">
        <v>179901141.58000001</v>
      </c>
      <c r="F36" s="24">
        <v>179901141.58000001</v>
      </c>
      <c r="G36" s="24">
        <f t="shared" si="2"/>
        <v>116371283.09</v>
      </c>
    </row>
    <row r="37" spans="1:7" x14ac:dyDescent="0.25">
      <c r="A37" s="23" t="s">
        <v>42</v>
      </c>
      <c r="B37" s="24">
        <v>934030681</v>
      </c>
      <c r="C37" s="24">
        <v>226201826.13999999</v>
      </c>
      <c r="D37" s="24">
        <f t="shared" si="1"/>
        <v>1160232507.1399999</v>
      </c>
      <c r="E37" s="24">
        <v>837077868.20000005</v>
      </c>
      <c r="F37" s="24">
        <v>837077868.20000005</v>
      </c>
      <c r="G37" s="24">
        <f t="shared" si="2"/>
        <v>323154638.93999982</v>
      </c>
    </row>
    <row r="38" spans="1:7" x14ac:dyDescent="0.25">
      <c r="A38" s="23" t="s">
        <v>43</v>
      </c>
      <c r="B38" s="24">
        <v>77842274</v>
      </c>
      <c r="C38" s="24">
        <v>237020.36</v>
      </c>
      <c r="D38" s="24">
        <f t="shared" si="1"/>
        <v>78079294.359999999</v>
      </c>
      <c r="E38" s="24">
        <v>48963981.240000002</v>
      </c>
      <c r="F38" s="24">
        <v>48963981.240000002</v>
      </c>
      <c r="G38" s="24">
        <f t="shared" si="2"/>
        <v>29115313.119999997</v>
      </c>
    </row>
    <row r="39" spans="1:7" x14ac:dyDescent="0.25">
      <c r="A39" s="23" t="s">
        <v>44</v>
      </c>
      <c r="B39" s="24">
        <v>122296509</v>
      </c>
      <c r="C39" s="24">
        <v>1127851.53</v>
      </c>
      <c r="D39" s="24">
        <f t="shared" si="1"/>
        <v>123424360.53</v>
      </c>
      <c r="E39" s="24">
        <v>82442666.939999998</v>
      </c>
      <c r="F39" s="24">
        <v>82442666.939999998</v>
      </c>
      <c r="G39" s="24">
        <f t="shared" si="2"/>
        <v>40981693.590000004</v>
      </c>
    </row>
    <row r="40" spans="1:7" x14ac:dyDescent="0.25">
      <c r="A40" s="23" t="s">
        <v>45</v>
      </c>
      <c r="B40" s="24">
        <v>72472909</v>
      </c>
      <c r="C40" s="24">
        <v>117315080.5</v>
      </c>
      <c r="D40" s="24">
        <f t="shared" si="1"/>
        <v>189787989.5</v>
      </c>
      <c r="E40" s="24">
        <v>54136486.100000001</v>
      </c>
      <c r="F40" s="24">
        <v>54136486.100000001</v>
      </c>
      <c r="G40" s="24">
        <f t="shared" si="2"/>
        <v>135651503.40000001</v>
      </c>
    </row>
    <row r="41" spans="1:7" x14ac:dyDescent="0.25">
      <c r="A41" s="23" t="s">
        <v>46</v>
      </c>
      <c r="B41" s="24">
        <v>132432925</v>
      </c>
      <c r="C41" s="24">
        <v>4063605.24</v>
      </c>
      <c r="D41" s="24">
        <f t="shared" si="1"/>
        <v>136496530.24000001</v>
      </c>
      <c r="E41" s="24">
        <v>91197054.049999997</v>
      </c>
      <c r="F41" s="24">
        <v>91197054.049999997</v>
      </c>
      <c r="G41" s="24">
        <f t="shared" si="2"/>
        <v>45299476.190000013</v>
      </c>
    </row>
    <row r="42" spans="1:7" x14ac:dyDescent="0.25">
      <c r="A42" s="23" t="s">
        <v>47</v>
      </c>
      <c r="B42" s="24">
        <v>81361592</v>
      </c>
      <c r="C42" s="24">
        <v>-4258326.72</v>
      </c>
      <c r="D42" s="24">
        <f t="shared" si="1"/>
        <v>77103265.280000001</v>
      </c>
      <c r="E42" s="24">
        <v>48717982.770000003</v>
      </c>
      <c r="F42" s="24">
        <v>48717982.770000003</v>
      </c>
      <c r="G42" s="24">
        <f t="shared" si="2"/>
        <v>28385282.509999998</v>
      </c>
    </row>
    <row r="43" spans="1:7" x14ac:dyDescent="0.25">
      <c r="A43" s="23" t="s">
        <v>48</v>
      </c>
      <c r="B43" s="24">
        <v>161859324</v>
      </c>
      <c r="C43" s="24">
        <v>31983267.109999999</v>
      </c>
      <c r="D43" s="24">
        <f t="shared" si="1"/>
        <v>193842591.11000001</v>
      </c>
      <c r="E43" s="24">
        <v>140930033.03999999</v>
      </c>
      <c r="F43" s="24">
        <v>140930033.03999999</v>
      </c>
      <c r="G43" s="24">
        <f t="shared" si="2"/>
        <v>52912558.070000023</v>
      </c>
    </row>
    <row r="44" spans="1:7" x14ac:dyDescent="0.25">
      <c r="A44" s="23" t="s">
        <v>49</v>
      </c>
      <c r="B44" s="24">
        <v>118401116</v>
      </c>
      <c r="C44" s="24">
        <v>2168880.91</v>
      </c>
      <c r="D44" s="24">
        <f t="shared" si="1"/>
        <v>120569996.91</v>
      </c>
      <c r="E44" s="24">
        <v>79574522.959999993</v>
      </c>
      <c r="F44" s="24">
        <v>79574522.959999993</v>
      </c>
      <c r="G44" s="24">
        <f t="shared" si="2"/>
        <v>40995473.950000003</v>
      </c>
    </row>
    <row r="45" spans="1:7" x14ac:dyDescent="0.25">
      <c r="A45" s="23" t="s">
        <v>50</v>
      </c>
      <c r="B45" s="24">
        <v>98042562</v>
      </c>
      <c r="C45" s="24">
        <v>1667786.7</v>
      </c>
      <c r="D45" s="24">
        <f t="shared" si="1"/>
        <v>99710348.700000003</v>
      </c>
      <c r="E45" s="24">
        <v>68670957.659999996</v>
      </c>
      <c r="F45" s="24">
        <v>68670957.659999996</v>
      </c>
      <c r="G45" s="24">
        <f t="shared" si="2"/>
        <v>31039391.040000007</v>
      </c>
    </row>
    <row r="46" spans="1:7" x14ac:dyDescent="0.25">
      <c r="A46" s="23" t="s">
        <v>51</v>
      </c>
      <c r="B46" s="24">
        <v>202671596</v>
      </c>
      <c r="C46" s="24">
        <v>-543598.4</v>
      </c>
      <c r="D46" s="24">
        <f t="shared" si="1"/>
        <v>202127997.59999999</v>
      </c>
      <c r="E46" s="24">
        <v>140907539.05000001</v>
      </c>
      <c r="F46" s="24">
        <v>140907539.05000001</v>
      </c>
      <c r="G46" s="24">
        <f t="shared" si="2"/>
        <v>61220458.549999982</v>
      </c>
    </row>
    <row r="47" spans="1:7" x14ac:dyDescent="0.25">
      <c r="A47" s="23" t="s">
        <v>52</v>
      </c>
      <c r="B47" s="24">
        <v>122772497</v>
      </c>
      <c r="C47" s="24">
        <v>-7945582.2000000002</v>
      </c>
      <c r="D47" s="24">
        <f t="shared" si="1"/>
        <v>114826914.8</v>
      </c>
      <c r="E47" s="24">
        <v>73027850.980000004</v>
      </c>
      <c r="F47" s="24">
        <v>73027850.980000004</v>
      </c>
      <c r="G47" s="24">
        <f t="shared" si="2"/>
        <v>41799063.819999993</v>
      </c>
    </row>
    <row r="48" spans="1:7" x14ac:dyDescent="0.25">
      <c r="A48" s="23" t="s">
        <v>53</v>
      </c>
      <c r="B48" s="24">
        <v>200308042</v>
      </c>
      <c r="C48" s="24">
        <v>55529104.729999997</v>
      </c>
      <c r="D48" s="24">
        <f t="shared" si="1"/>
        <v>255837146.72999999</v>
      </c>
      <c r="E48" s="24">
        <v>165931456.36000001</v>
      </c>
      <c r="F48" s="24">
        <v>165931456.36000001</v>
      </c>
      <c r="G48" s="24">
        <f t="shared" si="2"/>
        <v>89905690.369999975</v>
      </c>
    </row>
    <row r="49" spans="1:7" x14ac:dyDescent="0.25">
      <c r="A49" s="23" t="s">
        <v>54</v>
      </c>
      <c r="B49" s="24">
        <v>81262350</v>
      </c>
      <c r="C49" s="24">
        <v>15768712.210000001</v>
      </c>
      <c r="D49" s="24">
        <f t="shared" si="1"/>
        <v>97031062.210000008</v>
      </c>
      <c r="E49" s="24">
        <v>63922127.700000003</v>
      </c>
      <c r="F49" s="24">
        <v>63922127.700000003</v>
      </c>
      <c r="G49" s="24">
        <f t="shared" si="2"/>
        <v>33108934.510000005</v>
      </c>
    </row>
    <row r="50" spans="1:7" x14ac:dyDescent="0.25">
      <c r="A50" s="23" t="s">
        <v>55</v>
      </c>
      <c r="B50" s="24">
        <v>197395093</v>
      </c>
      <c r="C50" s="24">
        <v>24965036.329999998</v>
      </c>
      <c r="D50" s="24">
        <f t="shared" si="1"/>
        <v>222360129.32999998</v>
      </c>
      <c r="E50" s="24">
        <v>136085701.5</v>
      </c>
      <c r="F50" s="24">
        <v>136085701.5</v>
      </c>
      <c r="G50" s="24">
        <f t="shared" si="2"/>
        <v>86274427.829999983</v>
      </c>
    </row>
    <row r="51" spans="1:7" x14ac:dyDescent="0.25">
      <c r="A51" s="23" t="s">
        <v>56</v>
      </c>
      <c r="B51" s="24">
        <v>36512649</v>
      </c>
      <c r="C51" s="24">
        <v>1378480.54</v>
      </c>
      <c r="D51" s="24">
        <f t="shared" si="1"/>
        <v>37891129.539999999</v>
      </c>
      <c r="E51" s="24">
        <v>24810762.43</v>
      </c>
      <c r="F51" s="24">
        <v>24810762.43</v>
      </c>
      <c r="G51" s="24">
        <f t="shared" si="2"/>
        <v>13080367.109999999</v>
      </c>
    </row>
    <row r="52" spans="1:7" x14ac:dyDescent="0.25">
      <c r="A52" s="23" t="s">
        <v>57</v>
      </c>
      <c r="B52" s="24">
        <v>18258202</v>
      </c>
      <c r="C52" s="24">
        <v>1149510.47</v>
      </c>
      <c r="D52" s="24">
        <f t="shared" si="1"/>
        <v>19407712.469999999</v>
      </c>
      <c r="E52" s="24">
        <v>13711755.699999999</v>
      </c>
      <c r="F52" s="24">
        <v>13711755.699999999</v>
      </c>
      <c r="G52" s="24">
        <f t="shared" si="2"/>
        <v>5695956.7699999996</v>
      </c>
    </row>
    <row r="53" spans="1:7" x14ac:dyDescent="0.25">
      <c r="A53" s="23" t="s">
        <v>58</v>
      </c>
      <c r="B53" s="24">
        <v>36111953</v>
      </c>
      <c r="C53" s="24">
        <v>19567570.07</v>
      </c>
      <c r="D53" s="24">
        <f t="shared" si="1"/>
        <v>55679523.07</v>
      </c>
      <c r="E53" s="24">
        <v>26105333.859999999</v>
      </c>
      <c r="F53" s="24">
        <v>26105333.859999999</v>
      </c>
      <c r="G53" s="24">
        <f t="shared" si="2"/>
        <v>29574189.210000001</v>
      </c>
    </row>
    <row r="54" spans="1:7" x14ac:dyDescent="0.25">
      <c r="A54" s="23" t="s">
        <v>59</v>
      </c>
      <c r="B54" s="24">
        <v>31176902</v>
      </c>
      <c r="C54" s="24">
        <v>6683159.25</v>
      </c>
      <c r="D54" s="24">
        <f t="shared" si="1"/>
        <v>37860061.25</v>
      </c>
      <c r="E54" s="24">
        <v>22990463.02</v>
      </c>
      <c r="F54" s="24">
        <v>22990463.02</v>
      </c>
      <c r="G54" s="24">
        <f t="shared" si="2"/>
        <v>14869598.23</v>
      </c>
    </row>
    <row r="55" spans="1:7" x14ac:dyDescent="0.25">
      <c r="A55" s="23" t="s">
        <v>60</v>
      </c>
      <c r="B55" s="24">
        <v>82301503</v>
      </c>
      <c r="C55" s="24">
        <v>-28876010.66</v>
      </c>
      <c r="D55" s="24">
        <f t="shared" si="1"/>
        <v>53425492.340000004</v>
      </c>
      <c r="E55" s="24">
        <v>48760608.439999998</v>
      </c>
      <c r="F55" s="24">
        <v>48760608.439999998</v>
      </c>
      <c r="G55" s="24">
        <f t="shared" si="2"/>
        <v>4664883.900000006</v>
      </c>
    </row>
    <row r="56" spans="1:7" x14ac:dyDescent="0.25">
      <c r="A56" s="23" t="s">
        <v>61</v>
      </c>
      <c r="B56" s="24">
        <v>53719932</v>
      </c>
      <c r="C56" s="24">
        <v>-9501052.2300000004</v>
      </c>
      <c r="D56" s="24">
        <f t="shared" si="1"/>
        <v>44218879.769999996</v>
      </c>
      <c r="E56" s="24">
        <v>21587973.59</v>
      </c>
      <c r="F56" s="24">
        <v>21587973.59</v>
      </c>
      <c r="G56" s="24">
        <f t="shared" si="2"/>
        <v>22630906.179999996</v>
      </c>
    </row>
    <row r="57" spans="1:7" x14ac:dyDescent="0.25">
      <c r="A57" s="23" t="s">
        <v>62</v>
      </c>
      <c r="B57" s="24">
        <v>28986896</v>
      </c>
      <c r="C57" s="24">
        <v>5055258.5</v>
      </c>
      <c r="D57" s="24">
        <f t="shared" si="1"/>
        <v>34042154.5</v>
      </c>
      <c r="E57" s="24">
        <v>21197108.649999999</v>
      </c>
      <c r="F57" s="24">
        <v>21197108.649999999</v>
      </c>
      <c r="G57" s="24">
        <f t="shared" si="2"/>
        <v>12845045.850000001</v>
      </c>
    </row>
    <row r="58" spans="1:7" x14ac:dyDescent="0.25">
      <c r="A58" s="23" t="s">
        <v>63</v>
      </c>
      <c r="B58" s="24">
        <v>38813415</v>
      </c>
      <c r="C58" s="24">
        <v>1480707.76</v>
      </c>
      <c r="D58" s="24">
        <f t="shared" si="1"/>
        <v>40294122.759999998</v>
      </c>
      <c r="E58" s="24">
        <v>23547833.420000002</v>
      </c>
      <c r="F58" s="24">
        <v>23547833.420000002</v>
      </c>
      <c r="G58" s="24">
        <f t="shared" si="2"/>
        <v>16746289.339999996</v>
      </c>
    </row>
    <row r="59" spans="1:7" x14ac:dyDescent="0.25">
      <c r="A59" s="23" t="s">
        <v>64</v>
      </c>
      <c r="B59" s="24">
        <v>26816437</v>
      </c>
      <c r="C59" s="24">
        <v>1140000.2</v>
      </c>
      <c r="D59" s="24">
        <f t="shared" si="1"/>
        <v>27956437.199999999</v>
      </c>
      <c r="E59" s="24">
        <v>19370307.390000001</v>
      </c>
      <c r="F59" s="24">
        <v>19370307.390000001</v>
      </c>
      <c r="G59" s="24">
        <f t="shared" si="2"/>
        <v>8586129.8099999987</v>
      </c>
    </row>
    <row r="60" spans="1:7" x14ac:dyDescent="0.25">
      <c r="A60" s="23" t="s">
        <v>65</v>
      </c>
      <c r="B60" s="24">
        <v>25468178</v>
      </c>
      <c r="C60" s="24">
        <v>4486933.63</v>
      </c>
      <c r="D60" s="24">
        <f t="shared" si="1"/>
        <v>29955111.629999999</v>
      </c>
      <c r="E60" s="24">
        <v>17571356.670000002</v>
      </c>
      <c r="F60" s="24">
        <v>17571356.670000002</v>
      </c>
      <c r="G60" s="24">
        <f t="shared" si="2"/>
        <v>12383754.959999997</v>
      </c>
    </row>
    <row r="61" spans="1:7" x14ac:dyDescent="0.25">
      <c r="A61" s="23" t="s">
        <v>66</v>
      </c>
      <c r="B61" s="24">
        <v>31420549</v>
      </c>
      <c r="C61" s="24">
        <v>7048026.9800000004</v>
      </c>
      <c r="D61" s="24">
        <f t="shared" si="1"/>
        <v>38468575.980000004</v>
      </c>
      <c r="E61" s="24">
        <v>24823585.399999999</v>
      </c>
      <c r="F61" s="24">
        <v>24823585.399999999</v>
      </c>
      <c r="G61" s="24">
        <f t="shared" si="2"/>
        <v>13644990.580000006</v>
      </c>
    </row>
    <row r="62" spans="1:7" x14ac:dyDescent="0.25">
      <c r="A62" s="23" t="s">
        <v>67</v>
      </c>
      <c r="B62" s="24">
        <v>16058243</v>
      </c>
      <c r="C62" s="24">
        <v>-194634.19</v>
      </c>
      <c r="D62" s="24">
        <f t="shared" si="1"/>
        <v>15863608.810000001</v>
      </c>
      <c r="E62" s="24">
        <v>9949903.4800000004</v>
      </c>
      <c r="F62" s="24">
        <v>9949903.4800000004</v>
      </c>
      <c r="G62" s="24">
        <f t="shared" si="2"/>
        <v>5913705.3300000001</v>
      </c>
    </row>
    <row r="63" spans="1:7" x14ac:dyDescent="0.25">
      <c r="A63" s="23" t="s">
        <v>68</v>
      </c>
      <c r="B63" s="24">
        <v>19219255</v>
      </c>
      <c r="C63" s="24">
        <v>2909336.28</v>
      </c>
      <c r="D63" s="24">
        <f t="shared" si="1"/>
        <v>22128591.280000001</v>
      </c>
      <c r="E63" s="24">
        <v>12867832.09</v>
      </c>
      <c r="F63" s="24">
        <v>12867832.09</v>
      </c>
      <c r="G63" s="24">
        <f t="shared" si="2"/>
        <v>9260759.1900000013</v>
      </c>
    </row>
    <row r="64" spans="1:7" x14ac:dyDescent="0.25">
      <c r="A64" s="23" t="s">
        <v>69</v>
      </c>
      <c r="B64" s="24">
        <v>23362362</v>
      </c>
      <c r="C64" s="24">
        <v>6818191.1299999999</v>
      </c>
      <c r="D64" s="24">
        <f t="shared" si="1"/>
        <v>30180553.129999999</v>
      </c>
      <c r="E64" s="24">
        <v>17549052.739999998</v>
      </c>
      <c r="F64" s="24">
        <v>17549052.739999998</v>
      </c>
      <c r="G64" s="24">
        <f t="shared" si="2"/>
        <v>12631500.390000001</v>
      </c>
    </row>
    <row r="65" spans="1:7" x14ac:dyDescent="0.25">
      <c r="A65" s="23" t="s">
        <v>70</v>
      </c>
      <c r="B65" s="24">
        <v>25358518</v>
      </c>
      <c r="C65" s="24">
        <v>6740121.9699999997</v>
      </c>
      <c r="D65" s="24">
        <f t="shared" si="1"/>
        <v>32098639.969999999</v>
      </c>
      <c r="E65" s="24">
        <v>20113603.890000001</v>
      </c>
      <c r="F65" s="24">
        <v>20113603.890000001</v>
      </c>
      <c r="G65" s="24">
        <f t="shared" si="2"/>
        <v>11985036.079999998</v>
      </c>
    </row>
    <row r="66" spans="1:7" x14ac:dyDescent="0.25">
      <c r="A66" s="23" t="s">
        <v>71</v>
      </c>
      <c r="B66" s="24">
        <v>35455198</v>
      </c>
      <c r="C66" s="24">
        <v>7614187.0700000003</v>
      </c>
      <c r="D66" s="24">
        <f t="shared" si="1"/>
        <v>43069385.07</v>
      </c>
      <c r="E66" s="24">
        <v>25855927.710000001</v>
      </c>
      <c r="F66" s="24">
        <v>25855927.710000001</v>
      </c>
      <c r="G66" s="24">
        <f t="shared" si="2"/>
        <v>17213457.359999999</v>
      </c>
    </row>
    <row r="67" spans="1:7" x14ac:dyDescent="0.25">
      <c r="A67" s="23" t="s">
        <v>72</v>
      </c>
      <c r="B67" s="24">
        <v>28001816</v>
      </c>
      <c r="C67" s="24">
        <v>5260766.4000000004</v>
      </c>
      <c r="D67" s="24">
        <f t="shared" si="1"/>
        <v>33262582.399999999</v>
      </c>
      <c r="E67" s="24">
        <v>18239399.559999999</v>
      </c>
      <c r="F67" s="24">
        <v>18239399.559999999</v>
      </c>
      <c r="G67" s="24">
        <f t="shared" si="2"/>
        <v>15023182.84</v>
      </c>
    </row>
    <row r="68" spans="1:7" x14ac:dyDescent="0.25">
      <c r="A68" s="23" t="s">
        <v>73</v>
      </c>
      <c r="B68" s="24">
        <v>19813787</v>
      </c>
      <c r="C68" s="24">
        <v>3524295.4</v>
      </c>
      <c r="D68" s="24">
        <f t="shared" si="1"/>
        <v>23338082.399999999</v>
      </c>
      <c r="E68" s="24">
        <v>13105652.619999999</v>
      </c>
      <c r="F68" s="24">
        <v>13105652.619999999</v>
      </c>
      <c r="G68" s="24">
        <f t="shared" si="2"/>
        <v>10232429.779999999</v>
      </c>
    </row>
    <row r="69" spans="1:7" x14ac:dyDescent="0.25">
      <c r="A69" s="23" t="s">
        <v>74</v>
      </c>
      <c r="B69" s="24">
        <v>27223484</v>
      </c>
      <c r="C69" s="24">
        <v>6232724.8600000003</v>
      </c>
      <c r="D69" s="24">
        <f t="shared" si="1"/>
        <v>33456208.859999999</v>
      </c>
      <c r="E69" s="24">
        <v>21376433.050000001</v>
      </c>
      <c r="F69" s="24">
        <v>21376433.050000001</v>
      </c>
      <c r="G69" s="24">
        <f t="shared" si="2"/>
        <v>12079775.809999999</v>
      </c>
    </row>
    <row r="70" spans="1:7" x14ac:dyDescent="0.25">
      <c r="A70" s="23" t="s">
        <v>75</v>
      </c>
      <c r="B70" s="24">
        <v>21512071</v>
      </c>
      <c r="C70" s="24">
        <v>2042079.94</v>
      </c>
      <c r="D70" s="24">
        <f t="shared" si="1"/>
        <v>23554150.940000001</v>
      </c>
      <c r="E70" s="24">
        <v>16178890.15</v>
      </c>
      <c r="F70" s="24">
        <v>16178890.15</v>
      </c>
      <c r="G70" s="24">
        <f t="shared" si="2"/>
        <v>7375260.790000001</v>
      </c>
    </row>
    <row r="71" spans="1:7" x14ac:dyDescent="0.25">
      <c r="A71" s="23" t="s">
        <v>76</v>
      </c>
      <c r="B71" s="24">
        <v>33909758</v>
      </c>
      <c r="C71" s="24">
        <v>-1766835.96</v>
      </c>
      <c r="D71" s="24">
        <f t="shared" si="1"/>
        <v>32142922.039999999</v>
      </c>
      <c r="E71" s="24">
        <v>16422697.67</v>
      </c>
      <c r="F71" s="24">
        <v>16422697.67</v>
      </c>
      <c r="G71" s="24">
        <f t="shared" si="2"/>
        <v>15720224.369999999</v>
      </c>
    </row>
    <row r="72" spans="1:7" x14ac:dyDescent="0.25">
      <c r="A72" s="23" t="s">
        <v>77</v>
      </c>
      <c r="B72" s="24">
        <v>52473805</v>
      </c>
      <c r="C72" s="24">
        <v>3975989.82</v>
      </c>
      <c r="D72" s="24">
        <f t="shared" si="1"/>
        <v>56449794.82</v>
      </c>
      <c r="E72" s="24">
        <v>35009476.829999998</v>
      </c>
      <c r="F72" s="24">
        <v>35009476.829999998</v>
      </c>
      <c r="G72" s="24">
        <f t="shared" si="2"/>
        <v>21440317.990000002</v>
      </c>
    </row>
    <row r="73" spans="1:7" x14ac:dyDescent="0.25">
      <c r="A73" s="23" t="s">
        <v>78</v>
      </c>
      <c r="B73" s="24">
        <v>139192688</v>
      </c>
      <c r="C73" s="24">
        <v>-29668675.02</v>
      </c>
      <c r="D73" s="24">
        <f t="shared" si="1"/>
        <v>109524012.98</v>
      </c>
      <c r="E73" s="24">
        <v>20496621.010000002</v>
      </c>
      <c r="F73" s="24">
        <v>20496621.010000002</v>
      </c>
      <c r="G73" s="24">
        <f t="shared" si="2"/>
        <v>89027391.969999999</v>
      </c>
    </row>
    <row r="74" spans="1:7" x14ac:dyDescent="0.25">
      <c r="A74" s="23" t="s">
        <v>79</v>
      </c>
      <c r="B74" s="24">
        <v>18203402</v>
      </c>
      <c r="C74" s="24">
        <v>6339990.9800000004</v>
      </c>
      <c r="D74" s="24">
        <f t="shared" si="1"/>
        <v>24543392.98</v>
      </c>
      <c r="E74" s="24">
        <v>19360448.120000001</v>
      </c>
      <c r="F74" s="24">
        <v>19360448.120000001</v>
      </c>
      <c r="G74" s="24">
        <f t="shared" si="2"/>
        <v>5182944.8599999994</v>
      </c>
    </row>
    <row r="75" spans="1:7" x14ac:dyDescent="0.25">
      <c r="A75" s="23" t="s">
        <v>80</v>
      </c>
      <c r="B75" s="24">
        <v>134589802</v>
      </c>
      <c r="C75" s="24">
        <v>4393129.25</v>
      </c>
      <c r="D75" s="24">
        <f t="shared" ref="D75:D79" si="3">B75+C75</f>
        <v>138982931.25</v>
      </c>
      <c r="E75" s="24">
        <v>92159876.230000004</v>
      </c>
      <c r="F75" s="24">
        <v>92159876.230000004</v>
      </c>
      <c r="G75" s="24">
        <f t="shared" ref="G75:G79" si="4">D75-E75</f>
        <v>46823055.019999996</v>
      </c>
    </row>
    <row r="76" spans="1:7" x14ac:dyDescent="0.25">
      <c r="A76" s="23" t="s">
        <v>81</v>
      </c>
      <c r="B76" s="24">
        <v>19453928</v>
      </c>
      <c r="C76" s="24">
        <v>-1053360.58</v>
      </c>
      <c r="D76" s="24">
        <f t="shared" si="3"/>
        <v>18400567.420000002</v>
      </c>
      <c r="E76" s="24">
        <v>10935416.359999999</v>
      </c>
      <c r="F76" s="24">
        <v>10935416.359999999</v>
      </c>
      <c r="G76" s="24">
        <f t="shared" si="4"/>
        <v>7465151.0600000024</v>
      </c>
    </row>
    <row r="77" spans="1:7" x14ac:dyDescent="0.25">
      <c r="A77" s="23" t="s">
        <v>82</v>
      </c>
      <c r="B77" s="24">
        <v>158918618</v>
      </c>
      <c r="C77" s="24">
        <v>33916068.850000001</v>
      </c>
      <c r="D77" s="24">
        <f t="shared" si="3"/>
        <v>192834686.84999999</v>
      </c>
      <c r="E77" s="24">
        <v>113231848.16</v>
      </c>
      <c r="F77" s="24">
        <v>113231848.16</v>
      </c>
      <c r="G77" s="24">
        <f t="shared" si="4"/>
        <v>79602838.689999998</v>
      </c>
    </row>
    <row r="78" spans="1:7" x14ac:dyDescent="0.25">
      <c r="A78" s="23" t="s">
        <v>83</v>
      </c>
      <c r="B78" s="24">
        <v>0</v>
      </c>
      <c r="C78" s="24">
        <v>31374361.809999999</v>
      </c>
      <c r="D78" s="24">
        <f t="shared" si="3"/>
        <v>31374361.809999999</v>
      </c>
      <c r="E78" s="24">
        <v>0</v>
      </c>
      <c r="F78" s="24">
        <v>0</v>
      </c>
      <c r="G78" s="24">
        <f t="shared" si="4"/>
        <v>31374361.809999999</v>
      </c>
    </row>
    <row r="79" spans="1:7" x14ac:dyDescent="0.25">
      <c r="A79" s="23" t="s">
        <v>84</v>
      </c>
      <c r="B79" s="24">
        <v>15965742</v>
      </c>
      <c r="C79" s="24">
        <v>-3337844.27</v>
      </c>
      <c r="D79" s="24">
        <f t="shared" si="3"/>
        <v>12627897.73</v>
      </c>
      <c r="E79" s="24">
        <v>10233582.17</v>
      </c>
      <c r="F79" s="24">
        <v>10233582.17</v>
      </c>
      <c r="G79" s="24">
        <f t="shared" si="4"/>
        <v>2394315.5600000005</v>
      </c>
    </row>
    <row r="80" spans="1:7" x14ac:dyDescent="0.25">
      <c r="A80" s="25" t="s">
        <v>85</v>
      </c>
      <c r="B80" s="24"/>
      <c r="C80" s="24"/>
      <c r="D80" s="24"/>
      <c r="E80" s="24"/>
      <c r="F80" s="24"/>
      <c r="G80" s="24"/>
    </row>
    <row r="81" spans="1:7" x14ac:dyDescent="0.25">
      <c r="A81" s="26" t="s">
        <v>86</v>
      </c>
      <c r="B81" s="24">
        <f>SUM(B82:B151)</f>
        <v>8459393555</v>
      </c>
      <c r="C81" s="24">
        <f t="shared" ref="C81:G81" si="5">SUM(C82:C151)</f>
        <v>623983192.40000033</v>
      </c>
      <c r="D81" s="24">
        <f t="shared" si="5"/>
        <v>9083376747.4000015</v>
      </c>
      <c r="E81" s="24">
        <f t="shared" si="5"/>
        <v>5482834483.5600023</v>
      </c>
      <c r="F81" s="24">
        <f t="shared" si="5"/>
        <v>5482834483.5600023</v>
      </c>
      <c r="G81" s="24">
        <f t="shared" si="5"/>
        <v>3600542263.8400011</v>
      </c>
    </row>
    <row r="82" spans="1:7" x14ac:dyDescent="0.25">
      <c r="A82" s="23" t="s">
        <v>15</v>
      </c>
      <c r="B82" s="24">
        <v>10625754</v>
      </c>
      <c r="C82" s="24">
        <v>584562.55000000005</v>
      </c>
      <c r="D82" s="24">
        <f t="shared" ref="D82:D151" si="6">B82+C82</f>
        <v>11210316.550000001</v>
      </c>
      <c r="E82" s="24">
        <v>2907519.51</v>
      </c>
      <c r="F82" s="24">
        <v>2907519.51</v>
      </c>
      <c r="G82" s="24">
        <f t="shared" ref="G82:G151" si="7">D82-E82</f>
        <v>8302797.040000001</v>
      </c>
    </row>
    <row r="83" spans="1:7" x14ac:dyDescent="0.25">
      <c r="A83" s="23" t="s">
        <v>16</v>
      </c>
      <c r="B83" s="24">
        <v>11092243</v>
      </c>
      <c r="C83" s="24">
        <v>326369.40999999997</v>
      </c>
      <c r="D83" s="24">
        <f t="shared" si="6"/>
        <v>11418612.41</v>
      </c>
      <c r="E83" s="24">
        <v>3515689.66</v>
      </c>
      <c r="F83" s="24">
        <v>3515689.66</v>
      </c>
      <c r="G83" s="24">
        <f t="shared" si="7"/>
        <v>7902922.75</v>
      </c>
    </row>
    <row r="84" spans="1:7" x14ac:dyDescent="0.25">
      <c r="A84" s="23" t="s">
        <v>17</v>
      </c>
      <c r="B84" s="24">
        <v>6422363</v>
      </c>
      <c r="C84" s="24">
        <v>489945.87</v>
      </c>
      <c r="D84" s="24">
        <f t="shared" si="6"/>
        <v>6912308.8700000001</v>
      </c>
      <c r="E84" s="24">
        <v>2119086.7000000002</v>
      </c>
      <c r="F84" s="24">
        <v>2119086.7000000002</v>
      </c>
      <c r="G84" s="24">
        <f t="shared" si="7"/>
        <v>4793222.17</v>
      </c>
    </row>
    <row r="85" spans="1:7" x14ac:dyDescent="0.25">
      <c r="A85" s="23" t="s">
        <v>18</v>
      </c>
      <c r="B85" s="24">
        <v>361138</v>
      </c>
      <c r="C85" s="24">
        <v>17794.77</v>
      </c>
      <c r="D85" s="24">
        <f t="shared" si="6"/>
        <v>378932.77</v>
      </c>
      <c r="E85" s="24">
        <v>117587.04</v>
      </c>
      <c r="F85" s="24">
        <v>117587.04</v>
      </c>
      <c r="G85" s="24">
        <f t="shared" si="7"/>
        <v>261345.73000000004</v>
      </c>
    </row>
    <row r="86" spans="1:7" x14ac:dyDescent="0.25">
      <c r="A86" s="23" t="s">
        <v>19</v>
      </c>
      <c r="B86" s="24">
        <v>17609616</v>
      </c>
      <c r="C86" s="24">
        <v>156462.47999999998</v>
      </c>
      <c r="D86" s="24">
        <f t="shared" si="6"/>
        <v>17766078.48</v>
      </c>
      <c r="E86" s="24">
        <v>1635501.52</v>
      </c>
      <c r="F86" s="24">
        <v>1635501.52</v>
      </c>
      <c r="G86" s="24">
        <f t="shared" si="7"/>
        <v>16130576.960000001</v>
      </c>
    </row>
    <row r="87" spans="1:7" x14ac:dyDescent="0.25">
      <c r="A87" s="23" t="s">
        <v>20</v>
      </c>
      <c r="B87" s="24">
        <v>25553474</v>
      </c>
      <c r="C87" s="24">
        <v>61444607.950000003</v>
      </c>
      <c r="D87" s="24">
        <f t="shared" si="6"/>
        <v>86998081.950000003</v>
      </c>
      <c r="E87" s="24">
        <v>47444376.030000001</v>
      </c>
      <c r="F87" s="24">
        <v>47444376.030000001</v>
      </c>
      <c r="G87" s="24">
        <f t="shared" si="7"/>
        <v>39553705.920000002</v>
      </c>
    </row>
    <row r="88" spans="1:7" x14ac:dyDescent="0.25">
      <c r="A88" s="23" t="s">
        <v>21</v>
      </c>
      <c r="B88" s="24">
        <v>34174021</v>
      </c>
      <c r="C88" s="24">
        <v>2259575.1100000013</v>
      </c>
      <c r="D88" s="24">
        <f t="shared" si="6"/>
        <v>36433596.109999999</v>
      </c>
      <c r="E88" s="24">
        <v>9054418.8399999999</v>
      </c>
      <c r="F88" s="24">
        <v>9054418.8399999999</v>
      </c>
      <c r="G88" s="24">
        <f t="shared" si="7"/>
        <v>27379177.27</v>
      </c>
    </row>
    <row r="89" spans="1:7" x14ac:dyDescent="0.25">
      <c r="A89" s="23" t="s">
        <v>22</v>
      </c>
      <c r="B89" s="24">
        <v>70126338</v>
      </c>
      <c r="C89" s="24">
        <v>72095774.109999999</v>
      </c>
      <c r="D89" s="24">
        <f t="shared" si="6"/>
        <v>142222112.11000001</v>
      </c>
      <c r="E89" s="24">
        <v>15039343.449999999</v>
      </c>
      <c r="F89" s="24">
        <v>15039343.449999999</v>
      </c>
      <c r="G89" s="24">
        <f t="shared" si="7"/>
        <v>127182768.66000001</v>
      </c>
    </row>
    <row r="90" spans="1:7" x14ac:dyDescent="0.25">
      <c r="A90" s="23" t="s">
        <v>23</v>
      </c>
      <c r="B90" s="24">
        <v>72677939</v>
      </c>
      <c r="C90" s="24">
        <v>-3313945.44</v>
      </c>
      <c r="D90" s="24">
        <f t="shared" si="6"/>
        <v>69363993.560000002</v>
      </c>
      <c r="E90" s="24">
        <v>21043375.170000002</v>
      </c>
      <c r="F90" s="24">
        <v>21043375.170000002</v>
      </c>
      <c r="G90" s="24">
        <f t="shared" si="7"/>
        <v>48320618.390000001</v>
      </c>
    </row>
    <row r="91" spans="1:7" x14ac:dyDescent="0.25">
      <c r="A91" s="23" t="s">
        <v>24</v>
      </c>
      <c r="B91" s="24">
        <v>3403754</v>
      </c>
      <c r="C91" s="24">
        <v>365495.12</v>
      </c>
      <c r="D91" s="24">
        <f t="shared" si="6"/>
        <v>3769249.12</v>
      </c>
      <c r="E91" s="24">
        <v>2474293.61</v>
      </c>
      <c r="F91" s="24">
        <v>2474293.61</v>
      </c>
      <c r="G91" s="24">
        <f t="shared" si="7"/>
        <v>1294955.5100000002</v>
      </c>
    </row>
    <row r="92" spans="1:7" x14ac:dyDescent="0.25">
      <c r="A92" s="23" t="s">
        <v>25</v>
      </c>
      <c r="B92" s="24">
        <v>548117901</v>
      </c>
      <c r="C92" s="24">
        <v>111309063.20999999</v>
      </c>
      <c r="D92" s="24">
        <f t="shared" si="6"/>
        <v>659426964.21000004</v>
      </c>
      <c r="E92" s="24">
        <v>349076012.10000002</v>
      </c>
      <c r="F92" s="24">
        <v>349076012.10000002</v>
      </c>
      <c r="G92" s="24">
        <f t="shared" si="7"/>
        <v>310350952.11000001</v>
      </c>
    </row>
    <row r="93" spans="1:7" x14ac:dyDescent="0.25">
      <c r="A93" s="23" t="s">
        <v>26</v>
      </c>
      <c r="B93" s="24">
        <v>23489056</v>
      </c>
      <c r="C93" s="24">
        <v>408312.98000000004</v>
      </c>
      <c r="D93" s="24">
        <f t="shared" si="6"/>
        <v>23897368.98</v>
      </c>
      <c r="E93" s="24">
        <v>15180669.92</v>
      </c>
      <c r="F93" s="24">
        <v>15180669.92</v>
      </c>
      <c r="G93" s="24">
        <f t="shared" si="7"/>
        <v>8716699.0600000005</v>
      </c>
    </row>
    <row r="94" spans="1:7" x14ac:dyDescent="0.25">
      <c r="A94" s="23" t="s">
        <v>27</v>
      </c>
      <c r="B94" s="24">
        <v>331129475</v>
      </c>
      <c r="C94" s="24">
        <v>-29554000.910000015</v>
      </c>
      <c r="D94" s="24">
        <f t="shared" si="6"/>
        <v>301575474.08999997</v>
      </c>
      <c r="E94" s="24">
        <v>193116569.19999999</v>
      </c>
      <c r="F94" s="24">
        <v>193116569.19999999</v>
      </c>
      <c r="G94" s="24">
        <f t="shared" si="7"/>
        <v>108458904.88999999</v>
      </c>
    </row>
    <row r="95" spans="1:7" x14ac:dyDescent="0.25">
      <c r="A95" s="23" t="s">
        <v>28</v>
      </c>
      <c r="B95" s="24">
        <v>383600520</v>
      </c>
      <c r="C95" s="24">
        <v>-25704232.719999991</v>
      </c>
      <c r="D95" s="24">
        <f t="shared" si="6"/>
        <v>357896287.28000003</v>
      </c>
      <c r="E95" s="24">
        <v>224569280.43000001</v>
      </c>
      <c r="F95" s="24">
        <v>224569280.43000001</v>
      </c>
      <c r="G95" s="24">
        <f t="shared" si="7"/>
        <v>133327006.85000002</v>
      </c>
    </row>
    <row r="96" spans="1:7" x14ac:dyDescent="0.25">
      <c r="A96" s="23" t="s">
        <v>29</v>
      </c>
      <c r="B96" s="24">
        <v>447657051</v>
      </c>
      <c r="C96" s="24">
        <v>11008574.349999996</v>
      </c>
      <c r="D96" s="24">
        <f t="shared" si="6"/>
        <v>458665625.35000002</v>
      </c>
      <c r="E96" s="24">
        <v>299669457.94</v>
      </c>
      <c r="F96" s="24">
        <v>299669457.94</v>
      </c>
      <c r="G96" s="24">
        <f t="shared" si="7"/>
        <v>158996167.41000003</v>
      </c>
    </row>
    <row r="97" spans="1:7" x14ac:dyDescent="0.25">
      <c r="A97" s="23" t="s">
        <v>30</v>
      </c>
      <c r="B97" s="24">
        <v>304174974</v>
      </c>
      <c r="C97" s="24">
        <v>1369177.3100000022</v>
      </c>
      <c r="D97" s="24">
        <f t="shared" si="6"/>
        <v>305544151.31</v>
      </c>
      <c r="E97" s="24">
        <v>198632605.63999999</v>
      </c>
      <c r="F97" s="24">
        <v>198632605.63999999</v>
      </c>
      <c r="G97" s="24">
        <f t="shared" si="7"/>
        <v>106911545.67000002</v>
      </c>
    </row>
    <row r="98" spans="1:7" x14ac:dyDescent="0.25">
      <c r="A98" s="23" t="s">
        <v>31</v>
      </c>
      <c r="B98" s="24">
        <v>385993620</v>
      </c>
      <c r="C98" s="24">
        <v>-5020836.71</v>
      </c>
      <c r="D98" s="24">
        <f t="shared" si="6"/>
        <v>380972783.29000002</v>
      </c>
      <c r="E98" s="24">
        <v>247922095.58000001</v>
      </c>
      <c r="F98" s="24">
        <v>247922095.58000001</v>
      </c>
      <c r="G98" s="24">
        <f t="shared" si="7"/>
        <v>133050687.71000001</v>
      </c>
    </row>
    <row r="99" spans="1:7" x14ac:dyDescent="0.25">
      <c r="A99" s="23" t="s">
        <v>32</v>
      </c>
      <c r="B99" s="24">
        <v>459110220</v>
      </c>
      <c r="C99" s="24">
        <v>3412015.9899999965</v>
      </c>
      <c r="D99" s="24">
        <f t="shared" si="6"/>
        <v>462522235.99000001</v>
      </c>
      <c r="E99" s="24">
        <v>305245237.68000001</v>
      </c>
      <c r="F99" s="24">
        <v>305245237.68000001</v>
      </c>
      <c r="G99" s="24">
        <f t="shared" si="7"/>
        <v>157276998.31</v>
      </c>
    </row>
    <row r="100" spans="1:7" x14ac:dyDescent="0.25">
      <c r="A100" s="23" t="s">
        <v>33</v>
      </c>
      <c r="B100" s="24">
        <v>450642968</v>
      </c>
      <c r="C100" s="24">
        <v>29810007.010000002</v>
      </c>
      <c r="D100" s="24">
        <f t="shared" si="6"/>
        <v>480452975.00999999</v>
      </c>
      <c r="E100" s="24">
        <v>296162488.00999999</v>
      </c>
      <c r="F100" s="24">
        <v>296162488.00999999</v>
      </c>
      <c r="G100" s="24">
        <f t="shared" si="7"/>
        <v>184290487</v>
      </c>
    </row>
    <row r="101" spans="1:7" x14ac:dyDescent="0.25">
      <c r="A101" s="23" t="s">
        <v>35</v>
      </c>
      <c r="B101" s="24">
        <v>296442034</v>
      </c>
      <c r="C101" s="24">
        <v>-6109919.0400000028</v>
      </c>
      <c r="D101" s="24">
        <f t="shared" si="6"/>
        <v>290332114.95999998</v>
      </c>
      <c r="E101" s="24">
        <v>191156000.97</v>
      </c>
      <c r="F101" s="24">
        <v>191156000.97</v>
      </c>
      <c r="G101" s="24">
        <f t="shared" si="7"/>
        <v>99176113.98999998</v>
      </c>
    </row>
    <row r="102" spans="1:7" x14ac:dyDescent="0.25">
      <c r="A102" s="23" t="s">
        <v>36</v>
      </c>
      <c r="B102" s="24">
        <v>183102555</v>
      </c>
      <c r="C102" s="24">
        <v>31209494.390000004</v>
      </c>
      <c r="D102" s="24">
        <f t="shared" si="6"/>
        <v>214312049.39000002</v>
      </c>
      <c r="E102" s="24">
        <v>110781724.19</v>
      </c>
      <c r="F102" s="24">
        <v>110781724.19</v>
      </c>
      <c r="G102" s="24">
        <f t="shared" si="7"/>
        <v>103530325.20000002</v>
      </c>
    </row>
    <row r="103" spans="1:7" x14ac:dyDescent="0.25">
      <c r="A103" s="23" t="s">
        <v>37</v>
      </c>
      <c r="B103" s="24">
        <v>140926125</v>
      </c>
      <c r="C103" s="24">
        <v>5859519.9999999981</v>
      </c>
      <c r="D103" s="24">
        <f t="shared" si="6"/>
        <v>146785645</v>
      </c>
      <c r="E103" s="24">
        <v>91999325.129999995</v>
      </c>
      <c r="F103" s="24">
        <v>91999325.129999995</v>
      </c>
      <c r="G103" s="24">
        <f t="shared" si="7"/>
        <v>54786319.870000005</v>
      </c>
    </row>
    <row r="104" spans="1:7" x14ac:dyDescent="0.25">
      <c r="A104" s="23" t="s">
        <v>38</v>
      </c>
      <c r="B104" s="24">
        <v>326863695</v>
      </c>
      <c r="C104" s="24">
        <v>39493837.990000002</v>
      </c>
      <c r="D104" s="24">
        <f t="shared" si="6"/>
        <v>366357532.99000001</v>
      </c>
      <c r="E104" s="24">
        <v>226979207.02000001</v>
      </c>
      <c r="F104" s="24">
        <v>226979207.02000001</v>
      </c>
      <c r="G104" s="24">
        <f t="shared" si="7"/>
        <v>139378325.97</v>
      </c>
    </row>
    <row r="105" spans="1:7" x14ac:dyDescent="0.25">
      <c r="A105" s="23" t="s">
        <v>39</v>
      </c>
      <c r="B105" s="24">
        <v>136122696</v>
      </c>
      <c r="C105" s="24">
        <v>8564773.5200000033</v>
      </c>
      <c r="D105" s="24">
        <f t="shared" si="6"/>
        <v>144687469.52000001</v>
      </c>
      <c r="E105" s="24">
        <v>89058342.939999998</v>
      </c>
      <c r="F105" s="24">
        <v>89058342.939999998</v>
      </c>
      <c r="G105" s="24">
        <f t="shared" si="7"/>
        <v>55629126.580000013</v>
      </c>
    </row>
    <row r="106" spans="1:7" x14ac:dyDescent="0.25">
      <c r="A106" s="23" t="s">
        <v>40</v>
      </c>
      <c r="B106" s="24">
        <v>181809185</v>
      </c>
      <c r="C106" s="24">
        <v>19655354.140000001</v>
      </c>
      <c r="D106" s="24">
        <f t="shared" si="6"/>
        <v>201464539.13999999</v>
      </c>
      <c r="E106" s="24">
        <v>121846216.56999999</v>
      </c>
      <c r="F106" s="24">
        <v>121846216.56999999</v>
      </c>
      <c r="G106" s="24">
        <f t="shared" si="7"/>
        <v>79618322.569999993</v>
      </c>
    </row>
    <row r="107" spans="1:7" x14ac:dyDescent="0.25">
      <c r="A107" s="23" t="s">
        <v>41</v>
      </c>
      <c r="B107" s="24">
        <v>271973603</v>
      </c>
      <c r="C107" s="24">
        <v>12968929.850000007</v>
      </c>
      <c r="D107" s="24">
        <f t="shared" si="6"/>
        <v>284942532.85000002</v>
      </c>
      <c r="E107" s="24">
        <v>181107021.56999999</v>
      </c>
      <c r="F107" s="24">
        <v>181107021.56999999</v>
      </c>
      <c r="G107" s="24">
        <f t="shared" si="7"/>
        <v>103835511.28000003</v>
      </c>
    </row>
    <row r="108" spans="1:7" x14ac:dyDescent="0.25">
      <c r="A108" s="23" t="s">
        <v>42</v>
      </c>
      <c r="B108" s="24">
        <v>582395252</v>
      </c>
      <c r="C108" s="24">
        <v>152541581.40000004</v>
      </c>
      <c r="D108" s="24">
        <f t="shared" si="6"/>
        <v>734936833.4000001</v>
      </c>
      <c r="E108" s="24">
        <v>486292073.27999997</v>
      </c>
      <c r="F108" s="24">
        <v>486292073.27999997</v>
      </c>
      <c r="G108" s="24">
        <f t="shared" si="7"/>
        <v>248644760.12000012</v>
      </c>
    </row>
    <row r="109" spans="1:7" x14ac:dyDescent="0.25">
      <c r="A109" s="23" t="s">
        <v>43</v>
      </c>
      <c r="B109" s="24">
        <v>161106697</v>
      </c>
      <c r="C109" s="24">
        <v>-4711744.42</v>
      </c>
      <c r="D109" s="24">
        <f t="shared" si="6"/>
        <v>156394952.58000001</v>
      </c>
      <c r="E109" s="24">
        <v>99983658.569999993</v>
      </c>
      <c r="F109" s="24">
        <v>99983658.569999993</v>
      </c>
      <c r="G109" s="24">
        <f t="shared" si="7"/>
        <v>56411294.01000002</v>
      </c>
    </row>
    <row r="110" spans="1:7" x14ac:dyDescent="0.25">
      <c r="A110" s="23" t="s">
        <v>44</v>
      </c>
      <c r="B110" s="24">
        <v>114518276</v>
      </c>
      <c r="C110" s="24">
        <v>15327173.929999998</v>
      </c>
      <c r="D110" s="24">
        <f t="shared" si="6"/>
        <v>129845449.92999999</v>
      </c>
      <c r="E110" s="24">
        <v>81094059.370000005</v>
      </c>
      <c r="F110" s="24">
        <v>81094059.370000005</v>
      </c>
      <c r="G110" s="24">
        <f t="shared" si="7"/>
        <v>48751390.559999987</v>
      </c>
    </row>
    <row r="111" spans="1:7" x14ac:dyDescent="0.25">
      <c r="A111" s="23" t="s">
        <v>45</v>
      </c>
      <c r="B111" s="24">
        <v>149747466</v>
      </c>
      <c r="C111" s="24">
        <v>6435881.6400000015</v>
      </c>
      <c r="D111" s="24">
        <f t="shared" si="6"/>
        <v>156183347.64000002</v>
      </c>
      <c r="E111" s="24">
        <v>97719185.030000001</v>
      </c>
      <c r="F111" s="24">
        <v>97719185.030000001</v>
      </c>
      <c r="G111" s="24">
        <f t="shared" si="7"/>
        <v>58464162.610000014</v>
      </c>
    </row>
    <row r="112" spans="1:7" x14ac:dyDescent="0.25">
      <c r="A112" s="23" t="s">
        <v>46</v>
      </c>
      <c r="B112" s="24">
        <v>95945147</v>
      </c>
      <c r="C112" s="24">
        <v>7886511.120000002</v>
      </c>
      <c r="D112" s="24">
        <f t="shared" si="6"/>
        <v>103831658.12</v>
      </c>
      <c r="E112" s="24">
        <v>61440598.729999997</v>
      </c>
      <c r="F112" s="24">
        <v>61440598.729999997</v>
      </c>
      <c r="G112" s="24">
        <f t="shared" si="7"/>
        <v>42391059.390000008</v>
      </c>
    </row>
    <row r="113" spans="1:7" x14ac:dyDescent="0.25">
      <c r="A113" s="23" t="s">
        <v>47</v>
      </c>
      <c r="B113" s="24">
        <v>86077135</v>
      </c>
      <c r="C113" s="24">
        <v>18626882.490000006</v>
      </c>
      <c r="D113" s="24">
        <f t="shared" si="6"/>
        <v>104704017.49000001</v>
      </c>
      <c r="E113" s="24">
        <v>57063100.460000001</v>
      </c>
      <c r="F113" s="24">
        <v>57063100.460000001</v>
      </c>
      <c r="G113" s="24">
        <f t="shared" si="7"/>
        <v>47640917.030000009</v>
      </c>
    </row>
    <row r="114" spans="1:7" x14ac:dyDescent="0.25">
      <c r="A114" s="23" t="s">
        <v>48</v>
      </c>
      <c r="B114" s="24">
        <v>198854184</v>
      </c>
      <c r="C114" s="24">
        <v>2032761.8800000027</v>
      </c>
      <c r="D114" s="24">
        <f t="shared" si="6"/>
        <v>200886945.88</v>
      </c>
      <c r="E114" s="24">
        <v>123796315.90000001</v>
      </c>
      <c r="F114" s="24">
        <v>123796315.90000001</v>
      </c>
      <c r="G114" s="24">
        <f t="shared" si="7"/>
        <v>77090629.979999989</v>
      </c>
    </row>
    <row r="115" spans="1:7" x14ac:dyDescent="0.25">
      <c r="A115" s="23" t="s">
        <v>49</v>
      </c>
      <c r="B115" s="24">
        <v>75903127</v>
      </c>
      <c r="C115" s="24">
        <v>5597513.7600000007</v>
      </c>
      <c r="D115" s="24">
        <f t="shared" si="6"/>
        <v>81500640.760000005</v>
      </c>
      <c r="E115" s="24">
        <v>52507489.829999998</v>
      </c>
      <c r="F115" s="24">
        <v>52507489.829999998</v>
      </c>
      <c r="G115" s="24">
        <f t="shared" si="7"/>
        <v>28993150.930000007</v>
      </c>
    </row>
    <row r="116" spans="1:7" x14ac:dyDescent="0.25">
      <c r="A116" s="23" t="s">
        <v>50</v>
      </c>
      <c r="B116" s="24">
        <v>83859903</v>
      </c>
      <c r="C116" s="24">
        <v>8829678.2799999993</v>
      </c>
      <c r="D116" s="24">
        <f t="shared" si="6"/>
        <v>92689581.280000001</v>
      </c>
      <c r="E116" s="24">
        <v>54759710.140000008</v>
      </c>
      <c r="F116" s="24">
        <v>54759710.140000008</v>
      </c>
      <c r="G116" s="24">
        <f t="shared" si="7"/>
        <v>37929871.139999993</v>
      </c>
    </row>
    <row r="117" spans="1:7" x14ac:dyDescent="0.25">
      <c r="A117" s="23" t="s">
        <v>51</v>
      </c>
      <c r="B117" s="24">
        <v>127194363</v>
      </c>
      <c r="C117" s="24">
        <v>19796087.23</v>
      </c>
      <c r="D117" s="24">
        <f t="shared" si="6"/>
        <v>146990450.22999999</v>
      </c>
      <c r="E117" s="24">
        <v>91247561.219999999</v>
      </c>
      <c r="F117" s="24">
        <v>91247561.219999999</v>
      </c>
      <c r="G117" s="24">
        <f t="shared" si="7"/>
        <v>55742889.00999999</v>
      </c>
    </row>
    <row r="118" spans="1:7" x14ac:dyDescent="0.25">
      <c r="A118" s="23" t="s">
        <v>52</v>
      </c>
      <c r="B118" s="24">
        <v>114684957</v>
      </c>
      <c r="C118" s="24">
        <v>11755953.779999999</v>
      </c>
      <c r="D118" s="24">
        <f t="shared" si="6"/>
        <v>126440910.78</v>
      </c>
      <c r="E118" s="24">
        <v>68913677.129999995</v>
      </c>
      <c r="F118" s="24">
        <v>68913677.129999995</v>
      </c>
      <c r="G118" s="24">
        <f t="shared" si="7"/>
        <v>57527233.650000006</v>
      </c>
    </row>
    <row r="119" spans="1:7" x14ac:dyDescent="0.25">
      <c r="A119" s="23" t="s">
        <v>53</v>
      </c>
      <c r="B119" s="24">
        <v>146375776</v>
      </c>
      <c r="C119" s="24">
        <v>25882490.839999996</v>
      </c>
      <c r="D119" s="24">
        <f t="shared" si="6"/>
        <v>172258266.84</v>
      </c>
      <c r="E119" s="24">
        <v>96437717.75</v>
      </c>
      <c r="F119" s="24">
        <v>96437717.75</v>
      </c>
      <c r="G119" s="24">
        <f t="shared" si="7"/>
        <v>75820549.090000004</v>
      </c>
    </row>
    <row r="120" spans="1:7" x14ac:dyDescent="0.25">
      <c r="A120" s="23" t="s">
        <v>54</v>
      </c>
      <c r="B120" s="24">
        <v>78624820</v>
      </c>
      <c r="C120" s="24">
        <v>-1816790.290000001</v>
      </c>
      <c r="D120" s="24">
        <f t="shared" si="6"/>
        <v>76808029.709999993</v>
      </c>
      <c r="E120" s="24">
        <v>45197671.359999999</v>
      </c>
      <c r="F120" s="24">
        <v>45197671.359999999</v>
      </c>
      <c r="G120" s="24">
        <f t="shared" si="7"/>
        <v>31610358.349999994</v>
      </c>
    </row>
    <row r="121" spans="1:7" x14ac:dyDescent="0.25">
      <c r="A121" s="23" t="s">
        <v>55</v>
      </c>
      <c r="B121" s="24">
        <v>138142047</v>
      </c>
      <c r="C121" s="24">
        <v>5398384.8599999985</v>
      </c>
      <c r="D121" s="24">
        <f t="shared" si="6"/>
        <v>143540431.85999998</v>
      </c>
      <c r="E121" s="24">
        <v>93820102.840000004</v>
      </c>
      <c r="F121" s="24">
        <v>93820102.840000004</v>
      </c>
      <c r="G121" s="24">
        <f t="shared" si="7"/>
        <v>49720329.019999981</v>
      </c>
    </row>
    <row r="122" spans="1:7" x14ac:dyDescent="0.25">
      <c r="A122" s="23" t="s">
        <v>56</v>
      </c>
      <c r="B122" s="24">
        <v>39504488</v>
      </c>
      <c r="C122" s="24">
        <v>2088338.3100000003</v>
      </c>
      <c r="D122" s="24">
        <f t="shared" si="6"/>
        <v>41592826.310000002</v>
      </c>
      <c r="E122" s="24">
        <v>30342165.140000001</v>
      </c>
      <c r="F122" s="24">
        <v>30342165.140000001</v>
      </c>
      <c r="G122" s="24">
        <f t="shared" si="7"/>
        <v>11250661.170000002</v>
      </c>
    </row>
    <row r="123" spans="1:7" x14ac:dyDescent="0.25">
      <c r="A123" s="23" t="s">
        <v>57</v>
      </c>
      <c r="B123" s="24">
        <v>2864429</v>
      </c>
      <c r="C123" s="24">
        <v>355050.34</v>
      </c>
      <c r="D123" s="24">
        <f t="shared" si="6"/>
        <v>3219479.34</v>
      </c>
      <c r="E123" s="24">
        <v>1860620.57</v>
      </c>
      <c r="F123" s="24">
        <v>1860620.57</v>
      </c>
      <c r="G123" s="24">
        <f t="shared" si="7"/>
        <v>1358858.7699999998</v>
      </c>
    </row>
    <row r="124" spans="1:7" x14ac:dyDescent="0.25">
      <c r="A124" s="23" t="s">
        <v>58</v>
      </c>
      <c r="B124" s="24">
        <v>47627428</v>
      </c>
      <c r="C124" s="24">
        <v>-3184049.870000001</v>
      </c>
      <c r="D124" s="24">
        <f t="shared" si="6"/>
        <v>44443378.129999995</v>
      </c>
      <c r="E124" s="24">
        <v>26526335.940000001</v>
      </c>
      <c r="F124" s="24">
        <v>26526335.940000001</v>
      </c>
      <c r="G124" s="24">
        <f t="shared" si="7"/>
        <v>17917042.189999994</v>
      </c>
    </row>
    <row r="125" spans="1:7" x14ac:dyDescent="0.25">
      <c r="A125" s="23" t="s">
        <v>59</v>
      </c>
      <c r="B125" s="24">
        <v>43653270</v>
      </c>
      <c r="C125" s="24">
        <v>-534414.92000000004</v>
      </c>
      <c r="D125" s="24">
        <f t="shared" si="6"/>
        <v>43118855.079999998</v>
      </c>
      <c r="E125" s="24">
        <v>28875835.050000001</v>
      </c>
      <c r="F125" s="24">
        <v>28875835.050000001</v>
      </c>
      <c r="G125" s="24">
        <f t="shared" si="7"/>
        <v>14243020.029999997</v>
      </c>
    </row>
    <row r="126" spans="1:7" x14ac:dyDescent="0.25">
      <c r="A126" s="23" t="s">
        <v>60</v>
      </c>
      <c r="B126" s="24">
        <v>68217122</v>
      </c>
      <c r="C126" s="24">
        <v>-23090762.27</v>
      </c>
      <c r="D126" s="24">
        <f t="shared" si="6"/>
        <v>45126359.730000004</v>
      </c>
      <c r="E126" s="24">
        <v>36694153.490000002</v>
      </c>
      <c r="F126" s="24">
        <v>36694153.490000002</v>
      </c>
      <c r="G126" s="24">
        <f t="shared" si="7"/>
        <v>8432206.2400000021</v>
      </c>
    </row>
    <row r="127" spans="1:7" x14ac:dyDescent="0.25">
      <c r="A127" s="23" t="s">
        <v>61</v>
      </c>
      <c r="B127" s="24">
        <v>51331803</v>
      </c>
      <c r="C127" s="24">
        <v>-899606.00000000047</v>
      </c>
      <c r="D127" s="24">
        <f t="shared" si="6"/>
        <v>50432197</v>
      </c>
      <c r="E127" s="24">
        <v>22377329.469999999</v>
      </c>
      <c r="F127" s="24">
        <v>22377329.469999999</v>
      </c>
      <c r="G127" s="24">
        <f t="shared" si="7"/>
        <v>28054867.530000001</v>
      </c>
    </row>
    <row r="128" spans="1:7" x14ac:dyDescent="0.25">
      <c r="A128" s="23" t="s">
        <v>62</v>
      </c>
      <c r="B128" s="24">
        <v>44043687</v>
      </c>
      <c r="C128" s="24">
        <v>1766156.24</v>
      </c>
      <c r="D128" s="24">
        <f t="shared" si="6"/>
        <v>45809843.240000002</v>
      </c>
      <c r="E128" s="24">
        <v>28537467.079999998</v>
      </c>
      <c r="F128" s="24">
        <v>28537467.079999998</v>
      </c>
      <c r="G128" s="24">
        <f t="shared" si="7"/>
        <v>17272376.160000004</v>
      </c>
    </row>
    <row r="129" spans="1:7" x14ac:dyDescent="0.25">
      <c r="A129" s="23" t="s">
        <v>63</v>
      </c>
      <c r="B129" s="24">
        <v>42205214</v>
      </c>
      <c r="C129" s="24">
        <v>-3031594.92</v>
      </c>
      <c r="D129" s="24">
        <f t="shared" si="6"/>
        <v>39173619.079999998</v>
      </c>
      <c r="E129" s="24">
        <v>23936830.02</v>
      </c>
      <c r="F129" s="24">
        <v>23936830.02</v>
      </c>
      <c r="G129" s="24">
        <f t="shared" si="7"/>
        <v>15236789.059999999</v>
      </c>
    </row>
    <row r="130" spans="1:7" x14ac:dyDescent="0.25">
      <c r="A130" s="23" t="s">
        <v>64</v>
      </c>
      <c r="B130" s="24">
        <v>37189803</v>
      </c>
      <c r="C130" s="24">
        <v>1010804.3799999998</v>
      </c>
      <c r="D130" s="24">
        <f t="shared" si="6"/>
        <v>38200607.380000003</v>
      </c>
      <c r="E130" s="24">
        <v>22978047.440000001</v>
      </c>
      <c r="F130" s="24">
        <v>22978047.440000001</v>
      </c>
      <c r="G130" s="24">
        <f t="shared" si="7"/>
        <v>15222559.940000001</v>
      </c>
    </row>
    <row r="131" spans="1:7" x14ac:dyDescent="0.25">
      <c r="A131" s="23" t="s">
        <v>65</v>
      </c>
      <c r="B131" s="24">
        <v>49181739</v>
      </c>
      <c r="C131" s="24">
        <v>1625510.4999999995</v>
      </c>
      <c r="D131" s="24">
        <f t="shared" si="6"/>
        <v>50807249.5</v>
      </c>
      <c r="E131" s="24">
        <v>31596808.960000001</v>
      </c>
      <c r="F131" s="24">
        <v>31596808.960000001</v>
      </c>
      <c r="G131" s="24">
        <f t="shared" si="7"/>
        <v>19210440.539999999</v>
      </c>
    </row>
    <row r="132" spans="1:7" x14ac:dyDescent="0.25">
      <c r="A132" s="23" t="s">
        <v>66</v>
      </c>
      <c r="B132" s="24">
        <v>41905030</v>
      </c>
      <c r="C132" s="24">
        <v>-647689.12999999942</v>
      </c>
      <c r="D132" s="24">
        <f t="shared" si="6"/>
        <v>41257340.869999997</v>
      </c>
      <c r="E132" s="24">
        <v>25445509.039999999</v>
      </c>
      <c r="F132" s="24">
        <v>25445509.039999999</v>
      </c>
      <c r="G132" s="24">
        <f t="shared" si="7"/>
        <v>15811831.829999998</v>
      </c>
    </row>
    <row r="133" spans="1:7" x14ac:dyDescent="0.25">
      <c r="A133" s="23" t="s">
        <v>67</v>
      </c>
      <c r="B133" s="24">
        <v>45879545</v>
      </c>
      <c r="C133" s="24">
        <v>755884.33999999985</v>
      </c>
      <c r="D133" s="24">
        <f t="shared" si="6"/>
        <v>46635429.340000004</v>
      </c>
      <c r="E133" s="24">
        <v>28934671.559999999</v>
      </c>
      <c r="F133" s="24">
        <v>28934671.559999999</v>
      </c>
      <c r="G133" s="24">
        <f t="shared" si="7"/>
        <v>17700757.780000005</v>
      </c>
    </row>
    <row r="134" spans="1:7" x14ac:dyDescent="0.25">
      <c r="A134" s="23" t="s">
        <v>68</v>
      </c>
      <c r="B134" s="24">
        <v>29131944</v>
      </c>
      <c r="C134" s="24">
        <v>-998698.81</v>
      </c>
      <c r="D134" s="24">
        <f t="shared" si="6"/>
        <v>28133245.190000001</v>
      </c>
      <c r="E134" s="24">
        <v>19639655.07</v>
      </c>
      <c r="F134" s="24">
        <v>19639655.07</v>
      </c>
      <c r="G134" s="24">
        <f t="shared" si="7"/>
        <v>8493590.120000001</v>
      </c>
    </row>
    <row r="135" spans="1:7" x14ac:dyDescent="0.25">
      <c r="A135" s="23" t="s">
        <v>69</v>
      </c>
      <c r="B135" s="24">
        <v>48726997</v>
      </c>
      <c r="C135" s="24">
        <v>581992.91000000061</v>
      </c>
      <c r="D135" s="24">
        <f t="shared" si="6"/>
        <v>49308989.910000004</v>
      </c>
      <c r="E135" s="24">
        <v>30555939.25</v>
      </c>
      <c r="F135" s="24">
        <v>30555939.25</v>
      </c>
      <c r="G135" s="24">
        <f t="shared" si="7"/>
        <v>18753050.660000004</v>
      </c>
    </row>
    <row r="136" spans="1:7" x14ac:dyDescent="0.25">
      <c r="A136" s="23" t="s">
        <v>70</v>
      </c>
      <c r="B136" s="24">
        <v>33309182</v>
      </c>
      <c r="C136" s="24">
        <v>559111.02</v>
      </c>
      <c r="D136" s="24">
        <f t="shared" si="6"/>
        <v>33868293.020000003</v>
      </c>
      <c r="E136" s="24">
        <v>20846991.890000001</v>
      </c>
      <c r="F136" s="24">
        <v>20846991.890000001</v>
      </c>
      <c r="G136" s="24">
        <f t="shared" si="7"/>
        <v>13021301.130000003</v>
      </c>
    </row>
    <row r="137" spans="1:7" x14ac:dyDescent="0.25">
      <c r="A137" s="23" t="s">
        <v>71</v>
      </c>
      <c r="B137" s="24">
        <v>31119897</v>
      </c>
      <c r="C137" s="24">
        <v>667579.70000000042</v>
      </c>
      <c r="D137" s="24">
        <f t="shared" si="6"/>
        <v>31787476.699999999</v>
      </c>
      <c r="E137" s="24">
        <v>18267587.039999999</v>
      </c>
      <c r="F137" s="24">
        <v>18267587.039999999</v>
      </c>
      <c r="G137" s="24">
        <f t="shared" si="7"/>
        <v>13519889.66</v>
      </c>
    </row>
    <row r="138" spans="1:7" x14ac:dyDescent="0.25">
      <c r="A138" s="23" t="s">
        <v>72</v>
      </c>
      <c r="B138" s="24">
        <v>37722593</v>
      </c>
      <c r="C138" s="24">
        <v>-686190.27999999933</v>
      </c>
      <c r="D138" s="24">
        <f t="shared" si="6"/>
        <v>37036402.719999999</v>
      </c>
      <c r="E138" s="24">
        <v>24608809.629999999</v>
      </c>
      <c r="F138" s="24">
        <v>24608809.629999999</v>
      </c>
      <c r="G138" s="24">
        <f t="shared" si="7"/>
        <v>12427593.09</v>
      </c>
    </row>
    <row r="139" spans="1:7" x14ac:dyDescent="0.25">
      <c r="A139" s="23" t="s">
        <v>73</v>
      </c>
      <c r="B139" s="24">
        <v>24550774</v>
      </c>
      <c r="C139" s="24">
        <v>943233.97999999952</v>
      </c>
      <c r="D139" s="24">
        <f t="shared" si="6"/>
        <v>25494007.98</v>
      </c>
      <c r="E139" s="24">
        <v>17968260.050000001</v>
      </c>
      <c r="F139" s="24">
        <v>17968260.050000001</v>
      </c>
      <c r="G139" s="24">
        <f t="shared" si="7"/>
        <v>7525747.9299999997</v>
      </c>
    </row>
    <row r="140" spans="1:7" x14ac:dyDescent="0.25">
      <c r="A140" s="23" t="s">
        <v>74</v>
      </c>
      <c r="B140" s="24">
        <v>45193592</v>
      </c>
      <c r="C140" s="24">
        <v>3090250.38</v>
      </c>
      <c r="D140" s="24">
        <f t="shared" si="6"/>
        <v>48283842.380000003</v>
      </c>
      <c r="E140" s="24">
        <v>29889003.43</v>
      </c>
      <c r="F140" s="24">
        <v>29889003.43</v>
      </c>
      <c r="G140" s="24">
        <f t="shared" si="7"/>
        <v>18394838.950000003</v>
      </c>
    </row>
    <row r="141" spans="1:7" x14ac:dyDescent="0.25">
      <c r="A141" s="23" t="s">
        <v>75</v>
      </c>
      <c r="B141" s="24">
        <v>27835897</v>
      </c>
      <c r="C141" s="24">
        <v>-558319.2200000002</v>
      </c>
      <c r="D141" s="24">
        <f t="shared" si="6"/>
        <v>27277577.780000001</v>
      </c>
      <c r="E141" s="24">
        <v>19056573.120000001</v>
      </c>
      <c r="F141" s="24">
        <v>19056573.120000001</v>
      </c>
      <c r="G141" s="24">
        <f t="shared" si="7"/>
        <v>8221004.6600000001</v>
      </c>
    </row>
    <row r="142" spans="1:7" x14ac:dyDescent="0.25">
      <c r="A142" s="23" t="s">
        <v>76</v>
      </c>
      <c r="B142" s="24">
        <v>49459599</v>
      </c>
      <c r="C142" s="24">
        <v>-3890999.29</v>
      </c>
      <c r="D142" s="24">
        <f t="shared" si="6"/>
        <v>45568599.710000001</v>
      </c>
      <c r="E142" s="24">
        <v>21919134.309999999</v>
      </c>
      <c r="F142" s="24">
        <v>21919134.309999999</v>
      </c>
      <c r="G142" s="24">
        <f t="shared" si="7"/>
        <v>23649465.400000002</v>
      </c>
    </row>
    <row r="143" spans="1:7" x14ac:dyDescent="0.25">
      <c r="A143" s="23" t="s">
        <v>77</v>
      </c>
      <c r="B143" s="24">
        <v>38305136</v>
      </c>
      <c r="C143" s="24">
        <v>1898545.1</v>
      </c>
      <c r="D143" s="24">
        <f t="shared" si="6"/>
        <v>40203681.100000001</v>
      </c>
      <c r="E143" s="24">
        <v>27365292.93</v>
      </c>
      <c r="F143" s="24">
        <v>27365292.93</v>
      </c>
      <c r="G143" s="24">
        <f t="shared" si="7"/>
        <v>12838388.170000002</v>
      </c>
    </row>
    <row r="144" spans="1:7" x14ac:dyDescent="0.25">
      <c r="A144" s="23" t="s">
        <v>78</v>
      </c>
      <c r="B144" s="24">
        <v>55509139</v>
      </c>
      <c r="C144" s="24">
        <v>275888.49000000022</v>
      </c>
      <c r="D144" s="24">
        <f t="shared" si="6"/>
        <v>55785027.490000002</v>
      </c>
      <c r="E144" s="24">
        <v>27738331.079999998</v>
      </c>
      <c r="F144" s="24">
        <v>27738331.079999998</v>
      </c>
      <c r="G144" s="24">
        <f t="shared" si="7"/>
        <v>28046696.410000004</v>
      </c>
    </row>
    <row r="145" spans="1:7" x14ac:dyDescent="0.25">
      <c r="A145" s="23" t="s">
        <v>79</v>
      </c>
      <c r="B145" s="24">
        <v>54272993</v>
      </c>
      <c r="C145" s="24">
        <v>-358080.16000000387</v>
      </c>
      <c r="D145" s="24">
        <f t="shared" si="6"/>
        <v>53914912.839999996</v>
      </c>
      <c r="E145" s="24">
        <v>35783657.5</v>
      </c>
      <c r="F145" s="24">
        <v>35783657.5</v>
      </c>
      <c r="G145" s="24">
        <f t="shared" si="7"/>
        <v>18131255.339999996</v>
      </c>
    </row>
    <row r="146" spans="1:7" x14ac:dyDescent="0.25">
      <c r="A146" s="23" t="s">
        <v>80</v>
      </c>
      <c r="B146" s="24">
        <v>52717510</v>
      </c>
      <c r="C146" s="24">
        <v>1975642.6900000004</v>
      </c>
      <c r="D146" s="24">
        <f t="shared" si="6"/>
        <v>54693152.689999998</v>
      </c>
      <c r="E146" s="24">
        <v>31491720.620000001</v>
      </c>
      <c r="F146" s="24">
        <v>31491720.620000001</v>
      </c>
      <c r="G146" s="24">
        <f t="shared" si="7"/>
        <v>23201432.069999997</v>
      </c>
    </row>
    <row r="147" spans="1:7" x14ac:dyDescent="0.25">
      <c r="A147" s="23" t="s">
        <v>81</v>
      </c>
      <c r="B147" s="24">
        <v>4128418</v>
      </c>
      <c r="C147" s="24">
        <v>31435.820000000007</v>
      </c>
      <c r="D147" s="24">
        <f t="shared" si="6"/>
        <v>4159853.82</v>
      </c>
      <c r="E147" s="24">
        <v>2990873.75</v>
      </c>
      <c r="F147" s="24">
        <v>2990873.75</v>
      </c>
      <c r="G147" s="24">
        <f t="shared" si="7"/>
        <v>1168980.0699999998</v>
      </c>
    </row>
    <row r="148" spans="1:7" x14ac:dyDescent="0.25">
      <c r="A148" s="23" t="s">
        <v>82</v>
      </c>
      <c r="B148" s="24">
        <v>125452849</v>
      </c>
      <c r="C148" s="24">
        <v>2996761.4399999967</v>
      </c>
      <c r="D148" s="24">
        <f t="shared" si="6"/>
        <v>128449610.44</v>
      </c>
      <c r="E148" s="24">
        <v>84004640.620000005</v>
      </c>
      <c r="F148" s="24">
        <v>84004640.620000005</v>
      </c>
      <c r="G148" s="24">
        <f t="shared" si="7"/>
        <v>44444969.819999993</v>
      </c>
    </row>
    <row r="149" spans="1:7" x14ac:dyDescent="0.25">
      <c r="A149" s="23" t="s">
        <v>83</v>
      </c>
      <c r="B149" s="24">
        <v>0</v>
      </c>
      <c r="C149" s="24">
        <v>24174535.5</v>
      </c>
      <c r="D149" s="24">
        <f t="shared" si="6"/>
        <v>24174535.5</v>
      </c>
      <c r="E149" s="24">
        <v>2088179.65</v>
      </c>
      <c r="F149" s="24">
        <v>2088179.65</v>
      </c>
      <c r="G149" s="24">
        <f t="shared" si="7"/>
        <v>22086355.850000001</v>
      </c>
    </row>
    <row r="150" spans="1:7" x14ac:dyDescent="0.25">
      <c r="A150" s="23" t="s">
        <v>84</v>
      </c>
      <c r="B150" s="24">
        <v>11722009</v>
      </c>
      <c r="C150" s="24">
        <v>377796.34</v>
      </c>
      <c r="D150" s="24">
        <f t="shared" si="6"/>
        <v>12099805.34</v>
      </c>
      <c r="E150" s="24">
        <v>2387691.83</v>
      </c>
      <c r="F150" s="24">
        <v>2387691.83</v>
      </c>
      <c r="G150" s="24">
        <f t="shared" si="7"/>
        <v>9712113.5099999998</v>
      </c>
    </row>
    <row r="151" spans="1:7" x14ac:dyDescent="0.25">
      <c r="A151" s="25" t="s">
        <v>85</v>
      </c>
      <c r="B151" s="27"/>
      <c r="C151" s="27"/>
      <c r="D151" s="28">
        <f t="shared" si="6"/>
        <v>0</v>
      </c>
      <c r="E151" s="28"/>
      <c r="F151" s="28"/>
      <c r="G151" s="28">
        <f t="shared" si="7"/>
        <v>0</v>
      </c>
    </row>
    <row r="152" spans="1:7" x14ac:dyDescent="0.25">
      <c r="A152" s="26" t="s">
        <v>87</v>
      </c>
      <c r="B152" s="29">
        <f>B9+B81</f>
        <v>15613367493.970001</v>
      </c>
      <c r="C152" s="29">
        <f t="shared" ref="C152:F152" si="8">C9+C81</f>
        <v>1510732265.9700005</v>
      </c>
      <c r="D152" s="29">
        <f>B152+C152</f>
        <v>17124099759.940002</v>
      </c>
      <c r="E152" s="29">
        <f t="shared" si="8"/>
        <v>10558060595.870001</v>
      </c>
      <c r="F152" s="29">
        <f t="shared" si="8"/>
        <v>10558060595.870001</v>
      </c>
      <c r="G152" s="29">
        <f>D152-E152</f>
        <v>6566039164.0700016</v>
      </c>
    </row>
    <row r="153" spans="1:7" ht="7.5" customHeight="1" x14ac:dyDescent="0.25">
      <c r="A153" s="30"/>
      <c r="B153" s="31"/>
      <c r="C153" s="31"/>
      <c r="D153" s="31"/>
      <c r="E153" s="31"/>
      <c r="F153" s="31"/>
      <c r="G153" s="31"/>
    </row>
    <row r="154" spans="1:7" x14ac:dyDescent="0.25">
      <c r="A154" s="32"/>
      <c r="B154" s="32"/>
      <c r="C154" s="32"/>
      <c r="D154" s="32"/>
      <c r="E154" s="32"/>
      <c r="F154" s="32"/>
      <c r="G154" s="3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3622047244094491" right="0.23622047244094491" top="0.74803149606299213" bottom="0.94488188976377963" header="0.31496062992125984" footer="0.31496062992125984"/>
  <pageSetup scale="43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F6b</vt:lpstr>
      <vt:lpstr>'F6b'!Área_de_impresión</vt:lpstr>
      <vt:lpstr>'F6b'!Títulos_a_imprimir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2023-10-30T16:42:20Z</cp:lastPrinted>
  <dcterms:created xsi:type="dcterms:W3CDTF">2023-10-30T16:41:34Z</dcterms:created>
  <dcterms:modified xsi:type="dcterms:W3CDTF">2023-10-30T16:42:38Z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