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13_ncr:1_{BCCB5110-B522-4C96-B64D-D4DEE602DC64}" xr6:coauthVersionLast="36" xr6:coauthVersionMax="36" xr10:uidLastSave="{00000000-0000-0000-0000-000000000000}"/>
  <bookViews>
    <workbookView xWindow="0" yWindow="0" windowWidth="28800" windowHeight="10305" xr2:uid="{B2D14DC0-E363-408B-BDBB-A69491212F60}"/>
  </bookViews>
  <sheets>
    <sheet name="Formato 6 b)" sheetId="1" r:id="rId1"/>
  </sheets>
  <externalReferences>
    <externalReference r:id="rId2"/>
  </externalReferences>
  <definedNames>
    <definedName name="ANIO">'[1]Info General'!$D$20</definedName>
    <definedName name="_xlnm.Print_Area" localSheetId="0">'Formato 6 b)'!$A$1:$G$165</definedName>
    <definedName name="ENTE_PUBLICO_A">'[1]Info General'!$C$7</definedName>
    <definedName name="PERIODO_INFORME">'[1]Info General'!$C$14</definedName>
    <definedName name="_xlnm.Print_Titles" localSheetId="0">'Formato 6 b)'!$1:$8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D79" i="1" s="1"/>
  <c r="F79" i="1"/>
  <c r="E79" i="1"/>
  <c r="C79" i="1"/>
  <c r="C149" i="1" s="1"/>
  <c r="B79" i="1"/>
  <c r="B149" i="1" s="1"/>
  <c r="D149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F149" i="1" s="1"/>
  <c r="E9" i="1"/>
  <c r="E149" i="1" s="1"/>
  <c r="C9" i="1"/>
  <c r="B9" i="1"/>
  <c r="G149" i="1" l="1"/>
  <c r="G80" i="1"/>
  <c r="G79" i="1" s="1"/>
  <c r="G10" i="1"/>
  <c r="G9" i="1" s="1"/>
</calcChain>
</file>

<file path=xl/sharedStrings.xml><?xml version="1.0" encoding="utf-8"?>
<sst xmlns="http://schemas.openxmlformats.org/spreadsheetml/2006/main" count="156" uniqueCount="87">
  <si>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</si>
  <si>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</si>
  <si>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</si>
  <si>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</si>
  <si>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30 de Junio de 2025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</si>
  <si>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</si>
  <si>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</si>
  <si>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</si>
  <si>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</si>
  <si>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</si>
  <si>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</si>
  <si>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</si>
  <si>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</si>
  <si>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</si>
  <si>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</si>
  <si>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</si>
  <si>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</si>
  <si>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 DE COMUNICACIÓN SOCIAL ISAPEG</t>
  </si>
  <si>
    <t>211213019020000 COORD GRAL DE ADMON Y FINANZAS ISAPEG</t>
  </si>
  <si>
    <t>211213019020100 DIR GRAL DE PLANEACIÓN Y DESARRO ISAPEG</t>
  </si>
  <si>
    <t>211213019020200 DIR GRAL DE ADMINISTRACIÓN ISAPEG</t>
  </si>
  <si>
    <t>211213019020300 DIR GRAL DE RECURSOS HUMANOS ISAPEG</t>
  </si>
  <si>
    <t>211213019020400 DIR DE REC MAT Y SERV GENERALES ISAPEG</t>
  </si>
  <si>
    <t>211213019030000 COORD GENERAL DE SALUD PÚBLICA ISAPEG</t>
  </si>
  <si>
    <t>211213019030200 DIR GRAL DE PROT CONT RIESG SANIT ISAPEG</t>
  </si>
  <si>
    <t>211213019030300 DIR GRAL DE PREV Y PROM DE LA SALUD</t>
  </si>
  <si>
    <t>211213019030400 DIRECCIÓN GENERAL DE ATENCIÓN MÉDICA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</si>
  <si>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</si>
  <si>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</si>
  <si>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</si>
  <si>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</si>
  <si>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</si>
  <si>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</si>
  <si>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</si>
  <si>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211213019040800 JURISDICCIÓN SANITARIA VIII ISAPEG</t>
  </si>
  <si>
    <t>211213019070101 HOSPITAL GENERAL ACÁMBARO MIGUEL HIDALGO</t>
  </si>
  <si>
    <t>211213019070102 HOSPITAL GENERAL CELAYA</t>
  </si>
  <si>
    <t>211213019070103 HOSPITAL GENERAL DOLORES HIDALGO</t>
  </si>
  <si>
    <t>211213019070104 HOSPITAL GENERAL GUANAJUATO</t>
  </si>
  <si>
    <t>211213019070105 HOSPITAL GENERAL IRAPUATO</t>
  </si>
  <si>
    <t>211213019070106 HOSPITAL GENERAL LEÓN</t>
  </si>
  <si>
    <t>211213019070107 HOSPITAL GENERAL PÉNJAMO</t>
  </si>
  <si>
    <t>211213019070108 HOSPITAL GENERAL PURÍSIMA DEL RINCÓN</t>
  </si>
  <si>
    <t>211213019070109 HOSPITAL GENERAL SALAMANCA</t>
  </si>
  <si>
    <t>211213019070110 HOSPITAL GENERAL SALVATIERRA</t>
  </si>
  <si>
    <t>211213019070111 HOSPITAL GENERAL SAN JOSÉ ITURBIDE</t>
  </si>
  <si>
    <t>211213019070112 HOSPITAL GENERAL SAN LUIS DE LA PAZ</t>
  </si>
  <si>
    <t>211213019070113 HOSPITAL GENERAL SAN MIGUEL ALLENDE</t>
  </si>
  <si>
    <t>211213019070114 HOSPITAL GENERAL SILAO</t>
  </si>
  <si>
    <t>211213019070115 HOSPITAL GENERAL URIANGATO</t>
  </si>
  <si>
    <t>211213019070116 HOSPITAL GENERAL VALLE DE SANTIAGO</t>
  </si>
  <si>
    <t>211213019070201 CTRO ATEN INTEGRAL SALUD MENTAL DE LEÓN</t>
  </si>
  <si>
    <t>211213019070202 HOS DE ESPEC MATERNO INFANTIL DE LEÓN</t>
  </si>
  <si>
    <t>211213019070203 HOS DE ESPECIALIDADES PEDIÁTRICO LEÓN</t>
  </si>
  <si>
    <t>211213019070204 HOSPITAL MATER DE CELAYA</t>
  </si>
  <si>
    <t>211213019070205 HOSPITAL MATERNO INFANTIL IRAPUATO</t>
  </si>
  <si>
    <t>211213019070206 HOSPITAL MATERNO SAN LUIS DE LA PAZ</t>
  </si>
  <si>
    <t>211213019070207 CTRO EST DE CUIDADOS CRÍTICOS SALAMANCA</t>
  </si>
  <si>
    <t>211213019070301 CENTRO ESTATAL DE MEDICINA TRANSFUSIONAL</t>
  </si>
  <si>
    <t>211213019070302 CENTRO ESTATAL DE TRASPLANTES</t>
  </si>
  <si>
    <t>211213019070305 LABORATORIO ESTATAL DE SALUD PUB DE GTO</t>
  </si>
  <si>
    <t>211213019070306 SISTEMA DE URGENCIAS DEL ESTADO DE GTO</t>
  </si>
  <si>
    <t>211213019070307 CTRO DE ATENCIÓN INTEGRAL EN ADICCIONES</t>
  </si>
  <si>
    <t>211213019070401 HOSPITAL COMUNITARIO ABASOLO</t>
  </si>
  <si>
    <t>211213019070402 HOSPITAL COMUNITARIO APASEO EL ALTO</t>
  </si>
  <si>
    <t>211213019070403 HOSPITAL COMUNITARIO APASEO EL GRANDE</t>
  </si>
  <si>
    <t>211213019070404 HOSPITAL COMUNITARIO COMONFORT</t>
  </si>
  <si>
    <t>211213019070405 HOSPITAL COMUNITARIO CORTAZAR</t>
  </si>
  <si>
    <t>211213019070406 HOSPITAL COMUNITARIO HUANÍMARO</t>
  </si>
  <si>
    <t>211213019070407 HOSPITAL COMUNITARIO JARAL DEL PROGRESO</t>
  </si>
  <si>
    <t>211213019070408 HOSPITAL COMUNITARIO JERÉCUARO</t>
  </si>
  <si>
    <t>211213019070409 HOSPITAL COMUNITARIO LAS JOYAS</t>
  </si>
  <si>
    <t>211213019070410 HOSPITAL COMUNITARIO MANUEL DOBLADO</t>
  </si>
  <si>
    <t>211213019070411 HOSPITAL COMUNITARIO MOROLEÓN</t>
  </si>
  <si>
    <t>211213019070412 HOSPITAL COMUNITARIO ROMITA</t>
  </si>
  <si>
    <t>211213019070413 HOS COMUNITARIO SAN DIEGO DE LA UNIÓN</t>
  </si>
  <si>
    <t>211213019070414 HOSPITAL COMUNITARIO SAN FELIPE</t>
  </si>
  <si>
    <t>211213019070415 HOS COMUNITARIO SAN FCO DEL RINCÓN</t>
  </si>
  <si>
    <t>211213019070416 HOS COMUN STA CRUZ DE JUVENTINO ROSAS</t>
  </si>
  <si>
    <t>211213019070417 HOSPITAL COMUNITARIO TARIMORO</t>
  </si>
  <si>
    <t>211213019070418 HOSPITAL COMUNITARIO VILLAGRÁN</t>
  </si>
  <si>
    <t>211213019070419 HOSPITAL COMUNITARIO YURIRIA</t>
  </si>
  <si>
    <t>211213019A10000 ÓRGANO INTERNO DE CONTROL ISAPEG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</si>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</sst>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vertical="center"/>
      <protection locked="0"/>
    </xf>
    <xf numFmtId="164" fontId="2" fillId="0" borderId="17" xfId="1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left" vertical="center" indent="6"/>
      <protection locked="0"/>
    </xf>
    <xf numFmtId="164" fontId="1" fillId="0" borderId="18" xfId="1" applyNumberFormat="1" applyFont="1" applyFill="1" applyBorder="1" applyAlignment="1" applyProtection="1">
      <alignment vertical="center"/>
      <protection locked="0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164" fontId="0" fillId="0" borderId="19" xfId="1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1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justify" vertical="center" wrapText="1"/>
    </xf>
    <xf numFmtId="4" fontId="0" fillId="0" borderId="20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716A-5159-4FCF-A31C-914A4C8E22FA}">
  <sheetPr>
    <pageSetUpPr fitToPage="1"/>
  </sheetPr>
  <dimension ref="A1:G151"/>
  <sheetViews>
    <sheetView showGridLines="0" tabSelected="1" zoomScale="80" zoomScaleNormal="80" workbookViewId="0">
      <pane ySplit="8" topLeftCell="A147" activePane="bottomLeft" state="frozen"/>
      <selection pane="bottomLeft" sqref="A1:G150"/>
    </sheetView>
  </sheetViews>
  <sheetFormatPr baseColWidth="10" defaultRowHeight="15" x14ac:dyDescent="0.25"/>
  <cols>
    <col min="1" max="1" width="109.140625" customWidth="1"/>
    <col min="2" max="3" width="20.85546875" customWidth="1"/>
    <col min="4" max="4" width="20.28515625" customWidth="1"/>
    <col min="5" max="5" width="20.42578125" customWidth="1"/>
    <col min="6" max="6" width="20.28515625" customWidth="1"/>
    <col min="7" max="7" width="20.85546875" customWidth="1"/>
  </cols>
  <sheetData>
    <row r="1" spans="1:7" ht="53.25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/>
      <c r="C5" s="11"/>
      <c r="D5" s="11"/>
      <c r="E5" s="11"/>
      <c r="F5" s="11"/>
      <c r="G5" s="12"/>
    </row>
    <row r="6" spans="1:7" ht="15.75" thickBot="1" x14ac:dyDescent="0.3">
      <c r="A6" s="13" t="s">
        <v>5</v>
      </c>
      <c r="B6" s="14"/>
      <c r="C6" s="14"/>
      <c r="D6" s="14"/>
      <c r="E6" s="14"/>
      <c r="F6" s="14"/>
      <c r="G6" s="15"/>
    </row>
    <row r="7" spans="1:7" x14ac:dyDescent="0.25">
      <c r="A7" s="16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.75" thickBot="1" x14ac:dyDescent="0.3">
      <c r="A8" s="19"/>
      <c r="B8" s="20" t="s">
        <v>9</v>
      </c>
      <c r="C8" s="21" t="s">
        <v>10</v>
      </c>
      <c r="D8" s="20" t="s">
        <v>11</v>
      </c>
      <c r="E8" s="20" t="s">
        <v>12</v>
      </c>
      <c r="F8" s="20" t="s">
        <v>13</v>
      </c>
      <c r="G8" s="22"/>
    </row>
    <row r="9" spans="1:7" x14ac:dyDescent="0.25">
      <c r="A9" s="23" t="s">
        <v>14</v>
      </c>
      <c r="B9" s="24">
        <f>SUM(B10:B78)</f>
        <v>8987068339.5100002</v>
      </c>
      <c r="C9" s="24">
        <f t="shared" ref="C9:G9" si="0">SUM(C10:C78)</f>
        <v>896840475.6900003</v>
      </c>
      <c r="D9" s="24">
        <f t="shared" si="0"/>
        <v>9883908815.1999969</v>
      </c>
      <c r="E9" s="24">
        <f t="shared" si="0"/>
        <v>3667395041.1900005</v>
      </c>
      <c r="F9" s="24">
        <f t="shared" si="0"/>
        <v>3667395041.1900005</v>
      </c>
      <c r="G9" s="25">
        <f t="shared" si="0"/>
        <v>6216513774.0099993</v>
      </c>
    </row>
    <row r="10" spans="1:7" x14ac:dyDescent="0.25">
      <c r="A10" s="26" t="s">
        <v>15</v>
      </c>
      <c r="B10" s="27">
        <v>4476977</v>
      </c>
      <c r="C10" s="27">
        <v>21378.76</v>
      </c>
      <c r="D10" s="28">
        <f>B10+C10</f>
        <v>4498355.76</v>
      </c>
      <c r="E10" s="27">
        <v>3364667.79</v>
      </c>
      <c r="F10" s="27">
        <v>3364667.79</v>
      </c>
      <c r="G10" s="29">
        <f>D10-E10</f>
        <v>1133687.9699999997</v>
      </c>
    </row>
    <row r="11" spans="1:7" x14ac:dyDescent="0.25">
      <c r="A11" s="26" t="s">
        <v>16</v>
      </c>
      <c r="B11" s="27">
        <v>63561251</v>
      </c>
      <c r="C11" s="27">
        <v>994637.63</v>
      </c>
      <c r="D11" s="28">
        <f t="shared" ref="D11:D74" si="1">B11+C11</f>
        <v>64555888.630000003</v>
      </c>
      <c r="E11" s="27">
        <v>54807028.170000002</v>
      </c>
      <c r="F11" s="27">
        <v>54807028.170000002</v>
      </c>
      <c r="G11" s="29">
        <f t="shared" ref="G11:G74" si="2">D11-E11</f>
        <v>9748860.4600000009</v>
      </c>
    </row>
    <row r="12" spans="1:7" x14ac:dyDescent="0.25">
      <c r="A12" s="26" t="s">
        <v>17</v>
      </c>
      <c r="B12" s="27">
        <v>14611582</v>
      </c>
      <c r="C12" s="27">
        <v>31950485.710000001</v>
      </c>
      <c r="D12" s="28">
        <f t="shared" si="1"/>
        <v>46562067.710000001</v>
      </c>
      <c r="E12" s="27">
        <v>17314928.370000001</v>
      </c>
      <c r="F12" s="27">
        <v>17314928.370000001</v>
      </c>
      <c r="G12" s="29">
        <f t="shared" si="2"/>
        <v>29247139.34</v>
      </c>
    </row>
    <row r="13" spans="1:7" x14ac:dyDescent="0.25">
      <c r="A13" s="26" t="s">
        <v>18</v>
      </c>
      <c r="B13" s="27">
        <v>9995570</v>
      </c>
      <c r="C13" s="27">
        <v>17533.21</v>
      </c>
      <c r="D13" s="28">
        <f t="shared" si="1"/>
        <v>10013103.210000001</v>
      </c>
      <c r="E13" s="27">
        <v>5067074.07</v>
      </c>
      <c r="F13" s="27">
        <v>5067074.07</v>
      </c>
      <c r="G13" s="29">
        <f t="shared" si="2"/>
        <v>4946029.1400000006</v>
      </c>
    </row>
    <row r="14" spans="1:7" x14ac:dyDescent="0.25">
      <c r="A14" s="26" t="s">
        <v>19</v>
      </c>
      <c r="B14" s="27">
        <v>45024776</v>
      </c>
      <c r="C14" s="27">
        <v>1822113.55</v>
      </c>
      <c r="D14" s="28">
        <f t="shared" si="1"/>
        <v>46846889.549999997</v>
      </c>
      <c r="E14" s="27">
        <v>23352825.59</v>
      </c>
      <c r="F14" s="27">
        <v>23352825.59</v>
      </c>
      <c r="G14" s="29">
        <f t="shared" si="2"/>
        <v>23494063.959999997</v>
      </c>
    </row>
    <row r="15" spans="1:7" x14ac:dyDescent="0.25">
      <c r="A15" s="26" t="s">
        <v>20</v>
      </c>
      <c r="B15" s="27">
        <v>100706519</v>
      </c>
      <c r="C15" s="27">
        <v>1839826.78</v>
      </c>
      <c r="D15" s="28">
        <f t="shared" si="1"/>
        <v>102546345.78</v>
      </c>
      <c r="E15" s="27">
        <v>20699649.899999999</v>
      </c>
      <c r="F15" s="27">
        <v>20699649.899999999</v>
      </c>
      <c r="G15" s="29">
        <f t="shared" si="2"/>
        <v>81846695.879999995</v>
      </c>
    </row>
    <row r="16" spans="1:7" x14ac:dyDescent="0.25">
      <c r="A16" s="26" t="s">
        <v>21</v>
      </c>
      <c r="B16" s="27">
        <v>100943634</v>
      </c>
      <c r="C16" s="27">
        <v>-42887152.939999998</v>
      </c>
      <c r="D16" s="28">
        <f t="shared" si="1"/>
        <v>58056481.060000002</v>
      </c>
      <c r="E16" s="27">
        <v>21810163.469999999</v>
      </c>
      <c r="F16" s="27">
        <v>21810163.469999999</v>
      </c>
      <c r="G16" s="29">
        <f t="shared" si="2"/>
        <v>36246317.590000004</v>
      </c>
    </row>
    <row r="17" spans="1:7" x14ac:dyDescent="0.25">
      <c r="A17" s="26" t="s">
        <v>22</v>
      </c>
      <c r="B17" s="27">
        <v>106956234</v>
      </c>
      <c r="C17" s="27">
        <v>7326377.1600000001</v>
      </c>
      <c r="D17" s="28">
        <f t="shared" si="1"/>
        <v>114282611.16</v>
      </c>
      <c r="E17" s="27">
        <v>26316656.539999999</v>
      </c>
      <c r="F17" s="27">
        <v>26316656.539999999</v>
      </c>
      <c r="G17" s="29">
        <f t="shared" si="2"/>
        <v>87965954.620000005</v>
      </c>
    </row>
    <row r="18" spans="1:7" x14ac:dyDescent="0.25">
      <c r="A18" s="26" t="s">
        <v>23</v>
      </c>
      <c r="B18" s="27">
        <v>3818708</v>
      </c>
      <c r="C18" s="27">
        <v>571260.28</v>
      </c>
      <c r="D18" s="28">
        <f t="shared" si="1"/>
        <v>4389968.28</v>
      </c>
      <c r="E18" s="27">
        <v>208130.66</v>
      </c>
      <c r="F18" s="27">
        <v>208130.66</v>
      </c>
      <c r="G18" s="29">
        <f t="shared" si="2"/>
        <v>4181837.62</v>
      </c>
    </row>
    <row r="19" spans="1:7" x14ac:dyDescent="0.25">
      <c r="A19" s="26" t="s">
        <v>24</v>
      </c>
      <c r="B19" s="27">
        <v>9866409</v>
      </c>
      <c r="C19" s="27">
        <v>1717045.48</v>
      </c>
      <c r="D19" s="28">
        <f t="shared" si="1"/>
        <v>11583454.48</v>
      </c>
      <c r="E19" s="27">
        <v>5719106.4400000004</v>
      </c>
      <c r="F19" s="27">
        <v>5719106.4400000004</v>
      </c>
      <c r="G19" s="29">
        <f t="shared" si="2"/>
        <v>5864348.04</v>
      </c>
    </row>
    <row r="20" spans="1:7" x14ac:dyDescent="0.25">
      <c r="A20" s="26" t="s">
        <v>25</v>
      </c>
      <c r="B20" s="27">
        <v>194599736</v>
      </c>
      <c r="C20" s="27">
        <v>103167053.28</v>
      </c>
      <c r="D20" s="28">
        <f t="shared" si="1"/>
        <v>297766789.27999997</v>
      </c>
      <c r="E20" s="27">
        <v>92488359.430000007</v>
      </c>
      <c r="F20" s="27">
        <v>92488359.430000007</v>
      </c>
      <c r="G20" s="29">
        <f t="shared" si="2"/>
        <v>205278429.84999996</v>
      </c>
    </row>
    <row r="21" spans="1:7" x14ac:dyDescent="0.25">
      <c r="A21" s="26" t="s">
        <v>26</v>
      </c>
      <c r="B21" s="27">
        <v>64132379</v>
      </c>
      <c r="C21" s="27">
        <v>44967382.329999998</v>
      </c>
      <c r="D21" s="28">
        <f t="shared" si="1"/>
        <v>109099761.33</v>
      </c>
      <c r="E21" s="27">
        <v>35788515.979999997</v>
      </c>
      <c r="F21" s="27">
        <v>35788515.979999997</v>
      </c>
      <c r="G21" s="29">
        <f t="shared" si="2"/>
        <v>73311245.349999994</v>
      </c>
    </row>
    <row r="22" spans="1:7" x14ac:dyDescent="0.25">
      <c r="A22" s="26" t="s">
        <v>27</v>
      </c>
      <c r="B22" s="27">
        <v>264869274</v>
      </c>
      <c r="C22" s="27">
        <v>-14137741.810000001</v>
      </c>
      <c r="D22" s="28">
        <f t="shared" si="1"/>
        <v>250731532.19</v>
      </c>
      <c r="E22" s="27">
        <v>102041259.77</v>
      </c>
      <c r="F22" s="27">
        <v>102041259.77</v>
      </c>
      <c r="G22" s="29">
        <f t="shared" si="2"/>
        <v>148690272.42000002</v>
      </c>
    </row>
    <row r="23" spans="1:7" x14ac:dyDescent="0.25">
      <c r="A23" s="26" t="s">
        <v>28</v>
      </c>
      <c r="B23" s="27">
        <v>270575158</v>
      </c>
      <c r="C23" s="27">
        <v>52114777.310000002</v>
      </c>
      <c r="D23" s="28">
        <f t="shared" si="1"/>
        <v>322689935.31</v>
      </c>
      <c r="E23" s="27">
        <v>125197090.28</v>
      </c>
      <c r="F23" s="27">
        <v>125197090.28</v>
      </c>
      <c r="G23" s="29">
        <f t="shared" si="2"/>
        <v>197492845.03</v>
      </c>
    </row>
    <row r="24" spans="1:7" x14ac:dyDescent="0.25">
      <c r="A24" s="26" t="s">
        <v>29</v>
      </c>
      <c r="B24" s="27">
        <v>364317613</v>
      </c>
      <c r="C24" s="27">
        <v>433875.38</v>
      </c>
      <c r="D24" s="28">
        <f t="shared" si="1"/>
        <v>364751488.38</v>
      </c>
      <c r="E24" s="27">
        <v>133760747.42</v>
      </c>
      <c r="F24" s="27">
        <v>133760747.42</v>
      </c>
      <c r="G24" s="29">
        <f t="shared" si="2"/>
        <v>230990740.95999998</v>
      </c>
    </row>
    <row r="25" spans="1:7" x14ac:dyDescent="0.25">
      <c r="A25" s="26" t="s">
        <v>30</v>
      </c>
      <c r="B25" s="27">
        <v>206046293</v>
      </c>
      <c r="C25" s="27">
        <v>8355982.2400000002</v>
      </c>
      <c r="D25" s="28">
        <f t="shared" si="1"/>
        <v>214402275.24000001</v>
      </c>
      <c r="E25" s="27">
        <v>80427695.25</v>
      </c>
      <c r="F25" s="27">
        <v>80427695.25</v>
      </c>
      <c r="G25" s="29">
        <f t="shared" si="2"/>
        <v>133974579.99000001</v>
      </c>
    </row>
    <row r="26" spans="1:7" x14ac:dyDescent="0.25">
      <c r="A26" s="26" t="s">
        <v>31</v>
      </c>
      <c r="B26" s="27">
        <v>233892453</v>
      </c>
      <c r="C26" s="27">
        <v>6559302.2000000002</v>
      </c>
      <c r="D26" s="28">
        <f t="shared" si="1"/>
        <v>240451755.19999999</v>
      </c>
      <c r="E26" s="27">
        <v>87746127.950000003</v>
      </c>
      <c r="F26" s="27">
        <v>87746127.950000003</v>
      </c>
      <c r="G26" s="29">
        <f t="shared" si="2"/>
        <v>152705627.25</v>
      </c>
    </row>
    <row r="27" spans="1:7" x14ac:dyDescent="0.25">
      <c r="A27" s="26" t="s">
        <v>32</v>
      </c>
      <c r="B27" s="27">
        <v>314281734</v>
      </c>
      <c r="C27" s="27">
        <v>3633938.65</v>
      </c>
      <c r="D27" s="28">
        <f t="shared" si="1"/>
        <v>317915672.64999998</v>
      </c>
      <c r="E27" s="27">
        <v>126040091.33</v>
      </c>
      <c r="F27" s="27">
        <v>126040091.33</v>
      </c>
      <c r="G27" s="29">
        <f t="shared" si="2"/>
        <v>191875581.31999999</v>
      </c>
    </row>
    <row r="28" spans="1:7" x14ac:dyDescent="0.25">
      <c r="A28" s="26" t="s">
        <v>33</v>
      </c>
      <c r="B28" s="27">
        <v>379528404</v>
      </c>
      <c r="C28" s="27">
        <v>108985355.48999999</v>
      </c>
      <c r="D28" s="28">
        <f t="shared" si="1"/>
        <v>488513759.49000001</v>
      </c>
      <c r="E28" s="27">
        <v>160646567.37</v>
      </c>
      <c r="F28" s="27">
        <v>160646567.37</v>
      </c>
      <c r="G28" s="29">
        <f t="shared" si="2"/>
        <v>327867192.12</v>
      </c>
    </row>
    <row r="29" spans="1:7" x14ac:dyDescent="0.25">
      <c r="A29" s="26" t="s">
        <v>34</v>
      </c>
      <c r="B29" s="27">
        <v>224555748</v>
      </c>
      <c r="C29" s="27">
        <v>9544232.4600000009</v>
      </c>
      <c r="D29" s="28">
        <f t="shared" si="1"/>
        <v>234099980.46000001</v>
      </c>
      <c r="E29" s="27">
        <v>99212732.370000005</v>
      </c>
      <c r="F29" s="27">
        <v>99212732.370000005</v>
      </c>
      <c r="G29" s="29">
        <f t="shared" si="2"/>
        <v>134887248.09</v>
      </c>
    </row>
    <row r="30" spans="1:7" x14ac:dyDescent="0.25">
      <c r="A30" s="26" t="s">
        <v>35</v>
      </c>
      <c r="B30" s="27">
        <v>129705374</v>
      </c>
      <c r="C30" s="27">
        <v>9790746</v>
      </c>
      <c r="D30" s="28">
        <f t="shared" si="1"/>
        <v>139496120</v>
      </c>
      <c r="E30" s="27">
        <v>49915630.460000001</v>
      </c>
      <c r="F30" s="27">
        <v>49915630.460000001</v>
      </c>
      <c r="G30" s="29">
        <f t="shared" si="2"/>
        <v>89580489.539999992</v>
      </c>
    </row>
    <row r="31" spans="1:7" x14ac:dyDescent="0.25">
      <c r="A31" s="26" t="s">
        <v>36</v>
      </c>
      <c r="B31" s="27">
        <v>253268936</v>
      </c>
      <c r="C31" s="27">
        <v>38463834.840000004</v>
      </c>
      <c r="D31" s="28">
        <f t="shared" si="1"/>
        <v>291732770.84000003</v>
      </c>
      <c r="E31" s="27">
        <v>91743414.890000001</v>
      </c>
      <c r="F31" s="27">
        <v>91743414.890000001</v>
      </c>
      <c r="G31" s="29">
        <f t="shared" si="2"/>
        <v>199989355.95000005</v>
      </c>
    </row>
    <row r="32" spans="1:7" x14ac:dyDescent="0.25">
      <c r="A32" s="26" t="s">
        <v>37</v>
      </c>
      <c r="B32" s="27">
        <v>119728900</v>
      </c>
      <c r="C32" s="27">
        <v>6386670.3899999997</v>
      </c>
      <c r="D32" s="28">
        <f t="shared" si="1"/>
        <v>126115570.39</v>
      </c>
      <c r="E32" s="27">
        <v>46887387.240000002</v>
      </c>
      <c r="F32" s="27">
        <v>46887387.240000002</v>
      </c>
      <c r="G32" s="29">
        <f t="shared" si="2"/>
        <v>79228183.150000006</v>
      </c>
    </row>
    <row r="33" spans="1:7" x14ac:dyDescent="0.25">
      <c r="A33" s="26" t="s">
        <v>38</v>
      </c>
      <c r="B33" s="27">
        <v>129206921</v>
      </c>
      <c r="C33" s="27">
        <v>5300023.72</v>
      </c>
      <c r="D33" s="28">
        <f t="shared" si="1"/>
        <v>134506944.72</v>
      </c>
      <c r="E33" s="27">
        <v>49239966.43</v>
      </c>
      <c r="F33" s="27">
        <v>49239966.43</v>
      </c>
      <c r="G33" s="29">
        <f t="shared" si="2"/>
        <v>85266978.289999992</v>
      </c>
    </row>
    <row r="34" spans="1:7" x14ac:dyDescent="0.25">
      <c r="A34" s="26" t="s">
        <v>39</v>
      </c>
      <c r="B34" s="27">
        <v>265110231</v>
      </c>
      <c r="C34" s="27">
        <v>43685017.850000001</v>
      </c>
      <c r="D34" s="28">
        <f t="shared" si="1"/>
        <v>308795248.85000002</v>
      </c>
      <c r="E34" s="27">
        <v>102290448.59999999</v>
      </c>
      <c r="F34" s="27">
        <v>102290448.59999999</v>
      </c>
      <c r="G34" s="29">
        <f t="shared" si="2"/>
        <v>206504800.25000003</v>
      </c>
    </row>
    <row r="35" spans="1:7" x14ac:dyDescent="0.25">
      <c r="A35" s="26" t="s">
        <v>40</v>
      </c>
      <c r="B35" s="27">
        <v>1254202921</v>
      </c>
      <c r="C35" s="27">
        <v>380435175.67000002</v>
      </c>
      <c r="D35" s="28">
        <f t="shared" si="1"/>
        <v>1634638096.6700001</v>
      </c>
      <c r="E35" s="27">
        <v>578824746.34000003</v>
      </c>
      <c r="F35" s="27">
        <v>578824746.34000003</v>
      </c>
      <c r="G35" s="29">
        <f t="shared" si="2"/>
        <v>1055813350.33</v>
      </c>
    </row>
    <row r="36" spans="1:7" x14ac:dyDescent="0.25">
      <c r="A36" s="26" t="s">
        <v>41</v>
      </c>
      <c r="B36" s="27">
        <v>161301119</v>
      </c>
      <c r="C36" s="27">
        <v>8069685.7000000002</v>
      </c>
      <c r="D36" s="28">
        <f t="shared" si="1"/>
        <v>169370804.69999999</v>
      </c>
      <c r="E36" s="27">
        <v>66083731.039999999</v>
      </c>
      <c r="F36" s="27">
        <v>66083731.039999999</v>
      </c>
      <c r="G36" s="29">
        <f t="shared" si="2"/>
        <v>103287073.66</v>
      </c>
    </row>
    <row r="37" spans="1:7" x14ac:dyDescent="0.25">
      <c r="A37" s="26" t="s">
        <v>42</v>
      </c>
      <c r="B37" s="27">
        <v>117036347</v>
      </c>
      <c r="C37" s="27">
        <v>1673545.26</v>
      </c>
      <c r="D37" s="28">
        <f t="shared" si="1"/>
        <v>118709892.26000001</v>
      </c>
      <c r="E37" s="27">
        <v>42414061.920000002</v>
      </c>
      <c r="F37" s="27">
        <v>42414061.920000002</v>
      </c>
      <c r="G37" s="29">
        <f t="shared" si="2"/>
        <v>76295830.340000004</v>
      </c>
    </row>
    <row r="38" spans="1:7" x14ac:dyDescent="0.25">
      <c r="A38" s="26" t="s">
        <v>43</v>
      </c>
      <c r="B38" s="27">
        <v>91757763</v>
      </c>
      <c r="C38" s="27">
        <v>12456469.470000001</v>
      </c>
      <c r="D38" s="28">
        <f t="shared" si="1"/>
        <v>104214232.47</v>
      </c>
      <c r="E38" s="27">
        <v>38809964.340000004</v>
      </c>
      <c r="F38" s="27">
        <v>38809964.340000004</v>
      </c>
      <c r="G38" s="29">
        <f t="shared" si="2"/>
        <v>65404268.129999995</v>
      </c>
    </row>
    <row r="39" spans="1:7" x14ac:dyDescent="0.25">
      <c r="A39" s="26" t="s">
        <v>44</v>
      </c>
      <c r="B39" s="27">
        <v>162140667</v>
      </c>
      <c r="C39" s="27">
        <v>12029647.73</v>
      </c>
      <c r="D39" s="28">
        <f t="shared" si="1"/>
        <v>174170314.72999999</v>
      </c>
      <c r="E39" s="27">
        <v>73244651.75</v>
      </c>
      <c r="F39" s="27">
        <v>73244651.75</v>
      </c>
      <c r="G39" s="29">
        <f t="shared" si="2"/>
        <v>100925662.97999999</v>
      </c>
    </row>
    <row r="40" spans="1:7" x14ac:dyDescent="0.25">
      <c r="A40" s="26" t="s">
        <v>45</v>
      </c>
      <c r="B40" s="27">
        <v>108723452</v>
      </c>
      <c r="C40" s="27">
        <v>6508641.04</v>
      </c>
      <c r="D40" s="28">
        <f t="shared" si="1"/>
        <v>115232093.04000001</v>
      </c>
      <c r="E40" s="27">
        <v>46251922.439999998</v>
      </c>
      <c r="F40" s="27">
        <v>46251922.439999998</v>
      </c>
      <c r="G40" s="29">
        <f t="shared" si="2"/>
        <v>68980170.600000009</v>
      </c>
    </row>
    <row r="41" spans="1:7" x14ac:dyDescent="0.25">
      <c r="A41" s="26" t="s">
        <v>46</v>
      </c>
      <c r="B41" s="27">
        <v>90159563</v>
      </c>
      <c r="C41" s="27">
        <v>10703388.59</v>
      </c>
      <c r="D41" s="28">
        <f t="shared" si="1"/>
        <v>100862951.59</v>
      </c>
      <c r="E41" s="27">
        <v>42635228.490000002</v>
      </c>
      <c r="F41" s="27">
        <v>42635228.490000002</v>
      </c>
      <c r="G41" s="29">
        <f t="shared" si="2"/>
        <v>58227723.100000001</v>
      </c>
    </row>
    <row r="42" spans="1:7" x14ac:dyDescent="0.25">
      <c r="A42" s="26" t="s">
        <v>47</v>
      </c>
      <c r="B42" s="27">
        <v>121583118</v>
      </c>
      <c r="C42" s="27">
        <v>3557309.7</v>
      </c>
      <c r="D42" s="28">
        <f t="shared" si="1"/>
        <v>125140427.7</v>
      </c>
      <c r="E42" s="27">
        <v>47653827.950000003</v>
      </c>
      <c r="F42" s="27">
        <v>47653827.950000003</v>
      </c>
      <c r="G42" s="29">
        <f t="shared" si="2"/>
        <v>77486599.75</v>
      </c>
    </row>
    <row r="43" spans="1:7" x14ac:dyDescent="0.25">
      <c r="A43" s="26" t="s">
        <v>48</v>
      </c>
      <c r="B43" s="27">
        <v>228426405</v>
      </c>
      <c r="C43" s="27">
        <v>27255866.670000002</v>
      </c>
      <c r="D43" s="28">
        <f t="shared" si="1"/>
        <v>255682271.67000002</v>
      </c>
      <c r="E43" s="27">
        <v>91845590.709999993</v>
      </c>
      <c r="F43" s="27">
        <v>91845590.709999993</v>
      </c>
      <c r="G43" s="29">
        <f t="shared" si="2"/>
        <v>163836680.96000004</v>
      </c>
    </row>
    <row r="44" spans="1:7" x14ac:dyDescent="0.25">
      <c r="A44" s="26" t="s">
        <v>49</v>
      </c>
      <c r="B44" s="27">
        <v>94781099</v>
      </c>
      <c r="C44" s="27">
        <v>35500914.68</v>
      </c>
      <c r="D44" s="28">
        <f t="shared" si="1"/>
        <v>130282013.68000001</v>
      </c>
      <c r="E44" s="27">
        <v>37327672.880000003</v>
      </c>
      <c r="F44" s="27">
        <v>37327672.880000003</v>
      </c>
      <c r="G44" s="29">
        <f t="shared" si="2"/>
        <v>92954340.800000012</v>
      </c>
    </row>
    <row r="45" spans="1:7" x14ac:dyDescent="0.25">
      <c r="A45" s="26" t="s">
        <v>50</v>
      </c>
      <c r="B45" s="27">
        <v>143809674</v>
      </c>
      <c r="C45" s="27">
        <v>11454876.369999999</v>
      </c>
      <c r="D45" s="28">
        <f t="shared" si="1"/>
        <v>155264550.37</v>
      </c>
      <c r="E45" s="27">
        <v>55591079.240000002</v>
      </c>
      <c r="F45" s="27">
        <v>55591079.240000002</v>
      </c>
      <c r="G45" s="29">
        <f t="shared" si="2"/>
        <v>99673471.129999995</v>
      </c>
    </row>
    <row r="46" spans="1:7" x14ac:dyDescent="0.25">
      <c r="A46" s="26" t="s">
        <v>51</v>
      </c>
      <c r="B46" s="27">
        <v>99691052</v>
      </c>
      <c r="C46" s="27">
        <v>1822778.93</v>
      </c>
      <c r="D46" s="28">
        <f t="shared" si="1"/>
        <v>101513830.93000001</v>
      </c>
      <c r="E46" s="27">
        <v>39534640.109999999</v>
      </c>
      <c r="F46" s="27">
        <v>39534640.109999999</v>
      </c>
      <c r="G46" s="29">
        <f t="shared" si="2"/>
        <v>61979190.820000008</v>
      </c>
    </row>
    <row r="47" spans="1:7" x14ac:dyDescent="0.25">
      <c r="A47" s="26" t="s">
        <v>52</v>
      </c>
      <c r="B47" s="27">
        <v>228871094</v>
      </c>
      <c r="C47" s="27">
        <v>-4360027.1100000003</v>
      </c>
      <c r="D47" s="28">
        <f t="shared" si="1"/>
        <v>224511066.88999999</v>
      </c>
      <c r="E47" s="27">
        <v>86043409.200000003</v>
      </c>
      <c r="F47" s="27">
        <v>86043409.200000003</v>
      </c>
      <c r="G47" s="29">
        <f t="shared" si="2"/>
        <v>138467657.69</v>
      </c>
    </row>
    <row r="48" spans="1:7" x14ac:dyDescent="0.25">
      <c r="A48" s="26" t="s">
        <v>53</v>
      </c>
      <c r="B48" s="27">
        <v>396515606</v>
      </c>
      <c r="C48" s="27">
        <v>-36994853.409999996</v>
      </c>
      <c r="D48" s="28">
        <f t="shared" si="1"/>
        <v>359520752.59000003</v>
      </c>
      <c r="E48" s="27">
        <v>158663328.72999999</v>
      </c>
      <c r="F48" s="27">
        <v>158663328.72999999</v>
      </c>
      <c r="G48" s="29">
        <f t="shared" si="2"/>
        <v>200857423.86000004</v>
      </c>
    </row>
    <row r="49" spans="1:7" x14ac:dyDescent="0.25">
      <c r="A49" s="26" t="s">
        <v>54</v>
      </c>
      <c r="B49" s="27">
        <v>301605234</v>
      </c>
      <c r="C49" s="27">
        <v>-30229838.309999999</v>
      </c>
      <c r="D49" s="28">
        <f t="shared" si="1"/>
        <v>271375395.69</v>
      </c>
      <c r="E49" s="27">
        <v>110128639.15000001</v>
      </c>
      <c r="F49" s="27">
        <v>110128639.15000001</v>
      </c>
      <c r="G49" s="29">
        <f t="shared" si="2"/>
        <v>161246756.53999999</v>
      </c>
    </row>
    <row r="50" spans="1:7" x14ac:dyDescent="0.25">
      <c r="A50" s="26" t="s">
        <v>55</v>
      </c>
      <c r="B50" s="27">
        <v>273435254</v>
      </c>
      <c r="C50" s="27">
        <v>-17172685.739999998</v>
      </c>
      <c r="D50" s="28">
        <f t="shared" si="1"/>
        <v>256262568.25999999</v>
      </c>
      <c r="E50" s="27">
        <v>109008974.76000001</v>
      </c>
      <c r="F50" s="27">
        <v>109008974.76000001</v>
      </c>
      <c r="G50" s="29">
        <f t="shared" si="2"/>
        <v>147253593.5</v>
      </c>
    </row>
    <row r="51" spans="1:7" x14ac:dyDescent="0.25">
      <c r="A51" s="26" t="s">
        <v>56</v>
      </c>
      <c r="B51" s="27">
        <v>124875768</v>
      </c>
      <c r="C51" s="27">
        <v>-8233384.3899999997</v>
      </c>
      <c r="D51" s="28">
        <f t="shared" si="1"/>
        <v>116642383.61</v>
      </c>
      <c r="E51" s="27">
        <v>47158286.390000001</v>
      </c>
      <c r="F51" s="27">
        <v>47158286.390000001</v>
      </c>
      <c r="G51" s="29">
        <f t="shared" si="2"/>
        <v>69484097.219999999</v>
      </c>
    </row>
    <row r="52" spans="1:7" x14ac:dyDescent="0.25">
      <c r="A52" s="26" t="s">
        <v>57</v>
      </c>
      <c r="B52" s="27">
        <v>49530947</v>
      </c>
      <c r="C52" s="27">
        <v>3641427.91</v>
      </c>
      <c r="D52" s="28">
        <f t="shared" si="1"/>
        <v>53172374.909999996</v>
      </c>
      <c r="E52" s="27">
        <v>16583222.23</v>
      </c>
      <c r="F52" s="27">
        <v>16583222.23</v>
      </c>
      <c r="G52" s="29">
        <f t="shared" si="2"/>
        <v>36589152.679999992</v>
      </c>
    </row>
    <row r="53" spans="1:7" x14ac:dyDescent="0.25">
      <c r="A53" s="26" t="s">
        <v>58</v>
      </c>
      <c r="B53" s="27">
        <v>30480144</v>
      </c>
      <c r="C53" s="27">
        <v>1751521.74</v>
      </c>
      <c r="D53" s="28">
        <f t="shared" si="1"/>
        <v>32231665.739999998</v>
      </c>
      <c r="E53" s="27">
        <v>8078802.0700000003</v>
      </c>
      <c r="F53" s="27">
        <v>8078802.0700000003</v>
      </c>
      <c r="G53" s="29">
        <f t="shared" si="2"/>
        <v>24152863.669999998</v>
      </c>
    </row>
    <row r="54" spans="1:7" x14ac:dyDescent="0.25">
      <c r="A54" s="26" t="s">
        <v>59</v>
      </c>
      <c r="B54" s="27">
        <v>14611261</v>
      </c>
      <c r="C54" s="27">
        <v>136999.4</v>
      </c>
      <c r="D54" s="28">
        <f t="shared" si="1"/>
        <v>14748260.4</v>
      </c>
      <c r="E54" s="27">
        <v>5251817.95</v>
      </c>
      <c r="F54" s="27">
        <v>5251817.95</v>
      </c>
      <c r="G54" s="29">
        <f t="shared" si="2"/>
        <v>9496442.4499999993</v>
      </c>
    </row>
    <row r="55" spans="1:7" x14ac:dyDescent="0.25">
      <c r="A55" s="26" t="s">
        <v>60</v>
      </c>
      <c r="B55" s="27">
        <v>63762221</v>
      </c>
      <c r="C55" s="27">
        <v>263348.33</v>
      </c>
      <c r="D55" s="28">
        <f t="shared" si="1"/>
        <v>64025569.329999998</v>
      </c>
      <c r="E55" s="27">
        <v>18016715.629999999</v>
      </c>
      <c r="F55" s="27">
        <v>18016715.629999999</v>
      </c>
      <c r="G55" s="29">
        <f t="shared" si="2"/>
        <v>46008853.700000003</v>
      </c>
    </row>
    <row r="56" spans="1:7" x14ac:dyDescent="0.25">
      <c r="A56" s="26" t="s">
        <v>61</v>
      </c>
      <c r="B56" s="27">
        <v>156064025</v>
      </c>
      <c r="C56" s="27">
        <v>-166902.79999999999</v>
      </c>
      <c r="D56" s="28">
        <f t="shared" si="1"/>
        <v>155897122.19999999</v>
      </c>
      <c r="E56" s="27">
        <v>73195673.340000004</v>
      </c>
      <c r="F56" s="27">
        <v>73195673.340000004</v>
      </c>
      <c r="G56" s="29">
        <f t="shared" si="2"/>
        <v>82701448.859999985</v>
      </c>
    </row>
    <row r="57" spans="1:7" x14ac:dyDescent="0.25">
      <c r="A57" s="26" t="s">
        <v>62</v>
      </c>
      <c r="B57" s="27">
        <v>23966522</v>
      </c>
      <c r="C57" s="27">
        <v>106300.44</v>
      </c>
      <c r="D57" s="28">
        <f t="shared" si="1"/>
        <v>24072822.440000001</v>
      </c>
      <c r="E57" s="27">
        <v>10052390.210000001</v>
      </c>
      <c r="F57" s="27">
        <v>10052390.210000001</v>
      </c>
      <c r="G57" s="29">
        <f t="shared" si="2"/>
        <v>14020432.23</v>
      </c>
    </row>
    <row r="58" spans="1:7" x14ac:dyDescent="0.25">
      <c r="A58" s="26" t="s">
        <v>63</v>
      </c>
      <c r="B58" s="27">
        <v>37191210</v>
      </c>
      <c r="C58" s="27">
        <v>3246062.22</v>
      </c>
      <c r="D58" s="28">
        <f t="shared" si="1"/>
        <v>40437272.219999999</v>
      </c>
      <c r="E58" s="27">
        <v>13990966.800000001</v>
      </c>
      <c r="F58" s="27">
        <v>13990966.800000001</v>
      </c>
      <c r="G58" s="29">
        <f t="shared" si="2"/>
        <v>26446305.419999998</v>
      </c>
    </row>
    <row r="59" spans="1:7" x14ac:dyDescent="0.25">
      <c r="A59" s="26" t="s">
        <v>64</v>
      </c>
      <c r="B59" s="27">
        <v>41711280</v>
      </c>
      <c r="C59" s="27">
        <v>2732749.55</v>
      </c>
      <c r="D59" s="28">
        <f t="shared" si="1"/>
        <v>44444029.549999997</v>
      </c>
      <c r="E59" s="27">
        <v>14661860.529999999</v>
      </c>
      <c r="F59" s="27">
        <v>14661860.529999999</v>
      </c>
      <c r="G59" s="29">
        <f t="shared" si="2"/>
        <v>29782169.019999996</v>
      </c>
    </row>
    <row r="60" spans="1:7" x14ac:dyDescent="0.25">
      <c r="A60" s="26" t="s">
        <v>65</v>
      </c>
      <c r="B60" s="27">
        <v>49763469</v>
      </c>
      <c r="C60" s="27">
        <v>2311606.88</v>
      </c>
      <c r="D60" s="28">
        <f t="shared" si="1"/>
        <v>52075075.880000003</v>
      </c>
      <c r="E60" s="27">
        <v>17108355.699999999</v>
      </c>
      <c r="F60" s="27">
        <v>17108355.699999999</v>
      </c>
      <c r="G60" s="29">
        <f t="shared" si="2"/>
        <v>34966720.180000007</v>
      </c>
    </row>
    <row r="61" spans="1:7" x14ac:dyDescent="0.25">
      <c r="A61" s="26" t="s">
        <v>66</v>
      </c>
      <c r="B61" s="27">
        <v>51717635</v>
      </c>
      <c r="C61" s="27">
        <v>2875963.95</v>
      </c>
      <c r="D61" s="28">
        <f t="shared" si="1"/>
        <v>54593598.950000003</v>
      </c>
      <c r="E61" s="27">
        <v>22699166.690000001</v>
      </c>
      <c r="F61" s="27">
        <v>22699166.690000001</v>
      </c>
      <c r="G61" s="29">
        <f t="shared" si="2"/>
        <v>31894432.260000002</v>
      </c>
    </row>
    <row r="62" spans="1:7" x14ac:dyDescent="0.25">
      <c r="A62" s="26" t="s">
        <v>67</v>
      </c>
      <c r="B62" s="27">
        <v>21455363</v>
      </c>
      <c r="C62" s="27">
        <v>601622.21</v>
      </c>
      <c r="D62" s="28">
        <f t="shared" si="1"/>
        <v>22056985.210000001</v>
      </c>
      <c r="E62" s="27">
        <v>7678138.5199999996</v>
      </c>
      <c r="F62" s="27">
        <v>7678138.5199999996</v>
      </c>
      <c r="G62" s="29">
        <f t="shared" si="2"/>
        <v>14378846.690000001</v>
      </c>
    </row>
    <row r="63" spans="1:7" x14ac:dyDescent="0.25">
      <c r="A63" s="26" t="s">
        <v>68</v>
      </c>
      <c r="B63" s="27">
        <v>29221309</v>
      </c>
      <c r="C63" s="27">
        <v>2346141.98</v>
      </c>
      <c r="D63" s="28">
        <f t="shared" si="1"/>
        <v>31567450.98</v>
      </c>
      <c r="E63" s="27">
        <v>11427639.060000001</v>
      </c>
      <c r="F63" s="27">
        <v>11427639.060000001</v>
      </c>
      <c r="G63" s="29">
        <f t="shared" si="2"/>
        <v>20139811.920000002</v>
      </c>
    </row>
    <row r="64" spans="1:7" x14ac:dyDescent="0.25">
      <c r="A64" s="26" t="s">
        <v>69</v>
      </c>
      <c r="B64" s="27">
        <v>40173304</v>
      </c>
      <c r="C64" s="27">
        <v>2552039.89</v>
      </c>
      <c r="D64" s="28">
        <f t="shared" si="1"/>
        <v>42725343.890000001</v>
      </c>
      <c r="E64" s="27">
        <v>16596993.91</v>
      </c>
      <c r="F64" s="27">
        <v>16596993.91</v>
      </c>
      <c r="G64" s="29">
        <f t="shared" si="2"/>
        <v>26128349.98</v>
      </c>
    </row>
    <row r="65" spans="1:7" x14ac:dyDescent="0.25">
      <c r="A65" s="26" t="s">
        <v>70</v>
      </c>
      <c r="B65" s="27">
        <v>32576425</v>
      </c>
      <c r="C65" s="27">
        <v>3853016.26</v>
      </c>
      <c r="D65" s="28">
        <f t="shared" si="1"/>
        <v>36429441.259999998</v>
      </c>
      <c r="E65" s="27">
        <v>12554865.1</v>
      </c>
      <c r="F65" s="27">
        <v>12554865.1</v>
      </c>
      <c r="G65" s="29">
        <f t="shared" si="2"/>
        <v>23874576.159999996</v>
      </c>
    </row>
    <row r="66" spans="1:7" x14ac:dyDescent="0.25">
      <c r="A66" s="26" t="s">
        <v>71</v>
      </c>
      <c r="B66" s="27">
        <v>64220491</v>
      </c>
      <c r="C66" s="27">
        <v>1780421.4</v>
      </c>
      <c r="D66" s="28">
        <f t="shared" si="1"/>
        <v>66000912.399999999</v>
      </c>
      <c r="E66" s="27">
        <v>24406886.850000001</v>
      </c>
      <c r="F66" s="27">
        <v>24406886.850000001</v>
      </c>
      <c r="G66" s="29">
        <f t="shared" si="2"/>
        <v>41594025.549999997</v>
      </c>
    </row>
    <row r="67" spans="1:7" x14ac:dyDescent="0.25">
      <c r="A67" s="26" t="s">
        <v>72</v>
      </c>
      <c r="B67" s="27">
        <v>36975654</v>
      </c>
      <c r="C67" s="27">
        <v>-447875.27</v>
      </c>
      <c r="D67" s="28">
        <f t="shared" si="1"/>
        <v>36527778.729999997</v>
      </c>
      <c r="E67" s="27">
        <v>14356922.140000001</v>
      </c>
      <c r="F67" s="27">
        <v>14356922.140000001</v>
      </c>
      <c r="G67" s="29">
        <f t="shared" si="2"/>
        <v>22170856.589999996</v>
      </c>
    </row>
    <row r="68" spans="1:7" x14ac:dyDescent="0.25">
      <c r="A68" s="26" t="s">
        <v>73</v>
      </c>
      <c r="B68" s="27">
        <v>43931116</v>
      </c>
      <c r="C68" s="27">
        <v>2165244.06</v>
      </c>
      <c r="D68" s="28">
        <f t="shared" si="1"/>
        <v>46096360.060000002</v>
      </c>
      <c r="E68" s="27">
        <v>18549758.890000001</v>
      </c>
      <c r="F68" s="27">
        <v>18549758.890000001</v>
      </c>
      <c r="G68" s="29">
        <f t="shared" si="2"/>
        <v>27546601.170000002</v>
      </c>
    </row>
    <row r="69" spans="1:7" x14ac:dyDescent="0.25">
      <c r="A69" s="26" t="s">
        <v>74</v>
      </c>
      <c r="B69" s="27">
        <v>40267848</v>
      </c>
      <c r="C69" s="27">
        <v>12658741.560000001</v>
      </c>
      <c r="D69" s="28">
        <f t="shared" si="1"/>
        <v>52926589.560000002</v>
      </c>
      <c r="E69" s="27">
        <v>16991346.010000002</v>
      </c>
      <c r="F69" s="27">
        <v>16991346.010000002</v>
      </c>
      <c r="G69" s="29">
        <f t="shared" si="2"/>
        <v>35935243.549999997</v>
      </c>
    </row>
    <row r="70" spans="1:7" x14ac:dyDescent="0.25">
      <c r="A70" s="26" t="s">
        <v>75</v>
      </c>
      <c r="B70" s="27">
        <v>29164106</v>
      </c>
      <c r="C70" s="27">
        <v>392924.15999999997</v>
      </c>
      <c r="D70" s="28">
        <f t="shared" si="1"/>
        <v>29557030.16</v>
      </c>
      <c r="E70" s="27">
        <v>11186996.32</v>
      </c>
      <c r="F70" s="27">
        <v>11186996.32</v>
      </c>
      <c r="G70" s="29">
        <f t="shared" si="2"/>
        <v>18370033.84</v>
      </c>
    </row>
    <row r="71" spans="1:7" x14ac:dyDescent="0.25">
      <c r="A71" s="26" t="s">
        <v>76</v>
      </c>
      <c r="B71" s="27">
        <v>57639795</v>
      </c>
      <c r="C71" s="27">
        <v>2508379.2599999998</v>
      </c>
      <c r="D71" s="28">
        <f t="shared" si="1"/>
        <v>60148174.259999998</v>
      </c>
      <c r="E71" s="27">
        <v>22572444.699999999</v>
      </c>
      <c r="F71" s="27">
        <v>22572444.699999999</v>
      </c>
      <c r="G71" s="29">
        <f t="shared" si="2"/>
        <v>37575729.560000002</v>
      </c>
    </row>
    <row r="72" spans="1:7" x14ac:dyDescent="0.25">
      <c r="A72" s="26" t="s">
        <v>77</v>
      </c>
      <c r="B72" s="27">
        <v>43212116</v>
      </c>
      <c r="C72" s="27">
        <v>-990580.96</v>
      </c>
      <c r="D72" s="28">
        <f t="shared" si="1"/>
        <v>42221535.039999999</v>
      </c>
      <c r="E72" s="27">
        <v>16810465.09</v>
      </c>
      <c r="F72" s="27">
        <v>16810465.09</v>
      </c>
      <c r="G72" s="29">
        <f t="shared" si="2"/>
        <v>25411069.949999999</v>
      </c>
    </row>
    <row r="73" spans="1:7" x14ac:dyDescent="0.25">
      <c r="A73" s="26" t="s">
        <v>78</v>
      </c>
      <c r="B73" s="27">
        <v>40577715</v>
      </c>
      <c r="C73" s="27">
        <v>3022736.15</v>
      </c>
      <c r="D73" s="28">
        <f t="shared" si="1"/>
        <v>43600451.149999999</v>
      </c>
      <c r="E73" s="27">
        <v>15438751.939999999</v>
      </c>
      <c r="F73" s="27">
        <v>15438751.939999999</v>
      </c>
      <c r="G73" s="29">
        <f t="shared" si="2"/>
        <v>28161699.210000001</v>
      </c>
    </row>
    <row r="74" spans="1:7" x14ac:dyDescent="0.25">
      <c r="A74" s="26" t="s">
        <v>79</v>
      </c>
      <c r="B74" s="27">
        <v>28683706</v>
      </c>
      <c r="C74" s="27">
        <v>1566321.97</v>
      </c>
      <c r="D74" s="28">
        <f t="shared" si="1"/>
        <v>30250027.969999999</v>
      </c>
      <c r="E74" s="27">
        <v>10338964.98</v>
      </c>
      <c r="F74" s="27">
        <v>10338964.98</v>
      </c>
      <c r="G74" s="29">
        <f t="shared" si="2"/>
        <v>19911062.989999998</v>
      </c>
    </row>
    <row r="75" spans="1:7" x14ac:dyDescent="0.25">
      <c r="A75" s="26" t="s">
        <v>80</v>
      </c>
      <c r="B75" s="27">
        <v>32804893</v>
      </c>
      <c r="C75" s="27">
        <v>2334400.7000000002</v>
      </c>
      <c r="D75" s="28">
        <f t="shared" ref="D75:D77" si="3">B75+C75</f>
        <v>35139293.700000003</v>
      </c>
      <c r="E75" s="27">
        <v>13032059.6</v>
      </c>
      <c r="F75" s="27">
        <v>13032059.6</v>
      </c>
      <c r="G75" s="29">
        <f t="shared" ref="G75:G77" si="4">D75-E75</f>
        <v>22107234.100000001</v>
      </c>
    </row>
    <row r="76" spans="1:7" x14ac:dyDescent="0.25">
      <c r="A76" s="26" t="s">
        <v>81</v>
      </c>
      <c r="B76" s="27">
        <v>40898444.509999998</v>
      </c>
      <c r="C76" s="27">
        <v>-11200.92</v>
      </c>
      <c r="D76" s="28">
        <f t="shared" si="3"/>
        <v>40887243.589999996</v>
      </c>
      <c r="E76" s="27">
        <v>15490682.189999999</v>
      </c>
      <c r="F76" s="27">
        <v>15490682.189999999</v>
      </c>
      <c r="G76" s="29">
        <f t="shared" si="4"/>
        <v>25396561.399999999</v>
      </c>
    </row>
    <row r="77" spans="1:7" x14ac:dyDescent="0.25">
      <c r="A77" s="26" t="s">
        <v>82</v>
      </c>
      <c r="B77" s="27">
        <v>13770390</v>
      </c>
      <c r="C77" s="27">
        <v>507598.82</v>
      </c>
      <c r="D77" s="28">
        <f t="shared" si="3"/>
        <v>14277988.82</v>
      </c>
      <c r="E77" s="27">
        <v>7017133.5300000003</v>
      </c>
      <c r="F77" s="27">
        <v>7017133.5300000003</v>
      </c>
      <c r="G77" s="29">
        <f t="shared" si="4"/>
        <v>7260855.29</v>
      </c>
    </row>
    <row r="78" spans="1:7" x14ac:dyDescent="0.25">
      <c r="A78" s="30" t="s">
        <v>83</v>
      </c>
      <c r="B78" s="31"/>
      <c r="C78" s="31"/>
      <c r="D78" s="31"/>
      <c r="E78" s="31"/>
      <c r="F78" s="31"/>
      <c r="G78" s="32"/>
    </row>
    <row r="79" spans="1:7" x14ac:dyDescent="0.25">
      <c r="A79" s="33" t="s">
        <v>84</v>
      </c>
      <c r="B79" s="34">
        <f>SUM(B80:B148)</f>
        <v>9348943142</v>
      </c>
      <c r="C79" s="34">
        <f t="shared" ref="C79:G79" si="5">SUM(C80:C148)</f>
        <v>49583120.699999996</v>
      </c>
      <c r="D79" s="34">
        <f t="shared" si="5"/>
        <v>9398526262.6999989</v>
      </c>
      <c r="E79" s="34">
        <f t="shared" si="5"/>
        <v>3925042705.2699995</v>
      </c>
      <c r="F79" s="34">
        <f t="shared" si="5"/>
        <v>3925042705.2699995</v>
      </c>
      <c r="G79" s="35">
        <f t="shared" si="5"/>
        <v>5473483557.4299994</v>
      </c>
    </row>
    <row r="80" spans="1:7" x14ac:dyDescent="0.25">
      <c r="A80" s="26" t="s">
        <v>15</v>
      </c>
      <c r="B80" s="27">
        <v>14183094</v>
      </c>
      <c r="C80" s="27">
        <v>-109271.6</v>
      </c>
      <c r="D80" s="28">
        <f t="shared" ref="D80:D147" si="6">B80+C80</f>
        <v>14073822.4</v>
      </c>
      <c r="E80" s="27">
        <v>1924156.64</v>
      </c>
      <c r="F80" s="27">
        <v>1924156.64</v>
      </c>
      <c r="G80" s="29">
        <f t="shared" ref="G80:G147" si="7">D80-E80</f>
        <v>12149665.76</v>
      </c>
    </row>
    <row r="81" spans="1:7" x14ac:dyDescent="0.25">
      <c r="A81" s="26" t="s">
        <v>16</v>
      </c>
      <c r="B81" s="27">
        <v>12848740</v>
      </c>
      <c r="C81" s="27">
        <v>-1073599.29</v>
      </c>
      <c r="D81" s="28">
        <f t="shared" si="6"/>
        <v>11775140.710000001</v>
      </c>
      <c r="E81" s="27">
        <v>1548691.38</v>
      </c>
      <c r="F81" s="27">
        <v>1548691.38</v>
      </c>
      <c r="G81" s="29">
        <f t="shared" si="7"/>
        <v>10226449.330000002</v>
      </c>
    </row>
    <row r="82" spans="1:7" x14ac:dyDescent="0.25">
      <c r="A82" s="26" t="s">
        <v>17</v>
      </c>
      <c r="B82" s="27">
        <v>7440234</v>
      </c>
      <c r="C82" s="27">
        <v>-827811.87</v>
      </c>
      <c r="D82" s="28">
        <f t="shared" si="6"/>
        <v>6612422.1299999999</v>
      </c>
      <c r="E82" s="27">
        <v>989073.5</v>
      </c>
      <c r="F82" s="27">
        <v>989073.5</v>
      </c>
      <c r="G82" s="29">
        <f t="shared" si="7"/>
        <v>5623348.6299999999</v>
      </c>
    </row>
    <row r="83" spans="1:7" x14ac:dyDescent="0.25">
      <c r="A83" s="26" t="s">
        <v>18</v>
      </c>
      <c r="B83" s="27">
        <v>22859369</v>
      </c>
      <c r="C83" s="27">
        <v>-45955.67</v>
      </c>
      <c r="D83" s="28">
        <f t="shared" si="6"/>
        <v>22813413.329999998</v>
      </c>
      <c r="E83" s="27">
        <v>390338.03</v>
      </c>
      <c r="F83" s="27">
        <v>390338.03</v>
      </c>
      <c r="G83" s="29">
        <f t="shared" si="7"/>
        <v>22423075.299999997</v>
      </c>
    </row>
    <row r="84" spans="1:7" x14ac:dyDescent="0.25">
      <c r="A84" s="26" t="s">
        <v>19</v>
      </c>
      <c r="B84" s="27">
        <v>28662082</v>
      </c>
      <c r="C84" s="27">
        <v>-2192269.34</v>
      </c>
      <c r="D84" s="28">
        <f t="shared" si="6"/>
        <v>26469812.66</v>
      </c>
      <c r="E84" s="27">
        <v>5973644.5099999998</v>
      </c>
      <c r="F84" s="27">
        <v>5973644.5099999998</v>
      </c>
      <c r="G84" s="29">
        <f t="shared" si="7"/>
        <v>20496168.149999999</v>
      </c>
    </row>
    <row r="85" spans="1:7" x14ac:dyDescent="0.25">
      <c r="A85" s="26" t="s">
        <v>20</v>
      </c>
      <c r="B85" s="27">
        <v>50233523</v>
      </c>
      <c r="C85" s="27">
        <v>-3468488.54</v>
      </c>
      <c r="D85" s="28">
        <f t="shared" si="6"/>
        <v>46765034.460000001</v>
      </c>
      <c r="E85" s="27">
        <v>7199053.0700000003</v>
      </c>
      <c r="F85" s="27">
        <v>7199053.0700000003</v>
      </c>
      <c r="G85" s="29">
        <f t="shared" si="7"/>
        <v>39565981.390000001</v>
      </c>
    </row>
    <row r="86" spans="1:7" x14ac:dyDescent="0.25">
      <c r="A86" s="26" t="s">
        <v>21</v>
      </c>
      <c r="B86" s="27">
        <v>69028652</v>
      </c>
      <c r="C86" s="27">
        <v>98253496.719999999</v>
      </c>
      <c r="D86" s="28">
        <f t="shared" si="6"/>
        <v>167282148.72</v>
      </c>
      <c r="E86" s="27">
        <v>9205699.7899999991</v>
      </c>
      <c r="F86" s="27">
        <v>9205699.7899999991</v>
      </c>
      <c r="G86" s="29">
        <f t="shared" si="7"/>
        <v>158076448.93000001</v>
      </c>
    </row>
    <row r="87" spans="1:7" x14ac:dyDescent="0.25">
      <c r="A87" s="26" t="s">
        <v>22</v>
      </c>
      <c r="B87" s="27">
        <v>72691696</v>
      </c>
      <c r="C87" s="27">
        <v>-4354482.41</v>
      </c>
      <c r="D87" s="28">
        <f t="shared" si="6"/>
        <v>68337213.590000004</v>
      </c>
      <c r="E87" s="27">
        <v>13579730.52</v>
      </c>
      <c r="F87" s="27">
        <v>13579730.52</v>
      </c>
      <c r="G87" s="29">
        <f t="shared" si="7"/>
        <v>54757483.070000008</v>
      </c>
    </row>
    <row r="88" spans="1:7" x14ac:dyDescent="0.25">
      <c r="A88" s="26" t="s">
        <v>23</v>
      </c>
      <c r="B88" s="27">
        <v>1064139</v>
      </c>
      <c r="C88" s="27">
        <v>-496213.34</v>
      </c>
      <c r="D88" s="28">
        <f t="shared" si="6"/>
        <v>567925.65999999992</v>
      </c>
      <c r="E88" s="27">
        <v>120821.58</v>
      </c>
      <c r="F88" s="27">
        <v>120821.58</v>
      </c>
      <c r="G88" s="29">
        <f t="shared" si="7"/>
        <v>447104.0799999999</v>
      </c>
    </row>
    <row r="89" spans="1:7" x14ac:dyDescent="0.25">
      <c r="A89" s="26" t="s">
        <v>24</v>
      </c>
      <c r="B89" s="27">
        <v>29666066</v>
      </c>
      <c r="C89" s="27">
        <v>-1624502.29</v>
      </c>
      <c r="D89" s="28">
        <f t="shared" si="6"/>
        <v>28041563.710000001</v>
      </c>
      <c r="E89" s="27">
        <v>11284933.300000001</v>
      </c>
      <c r="F89" s="27">
        <v>11284933.300000001</v>
      </c>
      <c r="G89" s="29">
        <f t="shared" si="7"/>
        <v>16756630.41</v>
      </c>
    </row>
    <row r="90" spans="1:7" x14ac:dyDescent="0.25">
      <c r="A90" s="26" t="s">
        <v>25</v>
      </c>
      <c r="B90" s="27">
        <v>417891132</v>
      </c>
      <c r="C90" s="27">
        <v>120299440.48999999</v>
      </c>
      <c r="D90" s="28">
        <f t="shared" si="6"/>
        <v>538190572.49000001</v>
      </c>
      <c r="E90" s="27">
        <v>144780865.72999999</v>
      </c>
      <c r="F90" s="27">
        <v>144780865.72999999</v>
      </c>
      <c r="G90" s="29">
        <f t="shared" si="7"/>
        <v>393409706.75999999</v>
      </c>
    </row>
    <row r="91" spans="1:7" x14ac:dyDescent="0.25">
      <c r="A91" s="26" t="s">
        <v>26</v>
      </c>
      <c r="B91" s="27">
        <v>29045110</v>
      </c>
      <c r="C91" s="27">
        <v>-5751698.0599999996</v>
      </c>
      <c r="D91" s="28">
        <f t="shared" si="6"/>
        <v>23293411.940000001</v>
      </c>
      <c r="E91" s="27">
        <v>7190392.3300000001</v>
      </c>
      <c r="F91" s="27">
        <v>7190392.3300000001</v>
      </c>
      <c r="G91" s="29">
        <f t="shared" si="7"/>
        <v>16103019.610000001</v>
      </c>
    </row>
    <row r="92" spans="1:7" x14ac:dyDescent="0.25">
      <c r="A92" s="26" t="s">
        <v>27</v>
      </c>
      <c r="B92" s="27">
        <v>361338134</v>
      </c>
      <c r="C92" s="27">
        <v>-22011305.559999999</v>
      </c>
      <c r="D92" s="28">
        <f t="shared" si="6"/>
        <v>339326828.44</v>
      </c>
      <c r="E92" s="27">
        <v>149262864.36000001</v>
      </c>
      <c r="F92" s="27">
        <v>149262864.36000001</v>
      </c>
      <c r="G92" s="29">
        <f t="shared" si="7"/>
        <v>190063964.07999998</v>
      </c>
    </row>
    <row r="93" spans="1:7" x14ac:dyDescent="0.25">
      <c r="A93" s="26" t="s">
        <v>28</v>
      </c>
      <c r="B93" s="27">
        <v>412306314</v>
      </c>
      <c r="C93" s="27">
        <v>-3632435.07</v>
      </c>
      <c r="D93" s="28">
        <f t="shared" si="6"/>
        <v>408673878.93000001</v>
      </c>
      <c r="E93" s="27">
        <v>179608583.83000001</v>
      </c>
      <c r="F93" s="27">
        <v>179608583.83000001</v>
      </c>
      <c r="G93" s="29">
        <f t="shared" si="7"/>
        <v>229065295.09999999</v>
      </c>
    </row>
    <row r="94" spans="1:7" x14ac:dyDescent="0.25">
      <c r="A94" s="26" t="s">
        <v>29</v>
      </c>
      <c r="B94" s="27">
        <v>463236933</v>
      </c>
      <c r="C94" s="27">
        <v>3569350.08</v>
      </c>
      <c r="D94" s="28">
        <f t="shared" si="6"/>
        <v>466806283.07999998</v>
      </c>
      <c r="E94" s="27">
        <v>205140227.91</v>
      </c>
      <c r="F94" s="27">
        <v>205140227.91</v>
      </c>
      <c r="G94" s="29">
        <f t="shared" si="7"/>
        <v>261666055.16999999</v>
      </c>
    </row>
    <row r="95" spans="1:7" x14ac:dyDescent="0.25">
      <c r="A95" s="26" t="s">
        <v>30</v>
      </c>
      <c r="B95" s="27">
        <v>307383090</v>
      </c>
      <c r="C95" s="27">
        <v>3276741.9</v>
      </c>
      <c r="D95" s="28">
        <f t="shared" si="6"/>
        <v>310659831.89999998</v>
      </c>
      <c r="E95" s="27">
        <v>132361671.97</v>
      </c>
      <c r="F95" s="27">
        <v>132361671.97</v>
      </c>
      <c r="G95" s="29">
        <f t="shared" si="7"/>
        <v>178298159.92999998</v>
      </c>
    </row>
    <row r="96" spans="1:7" x14ac:dyDescent="0.25">
      <c r="A96" s="26" t="s">
        <v>31</v>
      </c>
      <c r="B96" s="27">
        <v>381275409</v>
      </c>
      <c r="C96" s="27">
        <v>-4353639.9400000004</v>
      </c>
      <c r="D96" s="28">
        <f t="shared" si="6"/>
        <v>376921769.06</v>
      </c>
      <c r="E96" s="27">
        <v>165338755.75</v>
      </c>
      <c r="F96" s="27">
        <v>165338755.75</v>
      </c>
      <c r="G96" s="29">
        <f t="shared" si="7"/>
        <v>211583013.31</v>
      </c>
    </row>
    <row r="97" spans="1:7" x14ac:dyDescent="0.25">
      <c r="A97" s="26" t="s">
        <v>32</v>
      </c>
      <c r="B97" s="27">
        <v>489790921</v>
      </c>
      <c r="C97" s="27">
        <v>13887010.27</v>
      </c>
      <c r="D97" s="28">
        <f t="shared" si="6"/>
        <v>503677931.26999998</v>
      </c>
      <c r="E97" s="27">
        <v>228823611.59</v>
      </c>
      <c r="F97" s="27">
        <v>228823611.59</v>
      </c>
      <c r="G97" s="29">
        <f t="shared" si="7"/>
        <v>274854319.67999995</v>
      </c>
    </row>
    <row r="98" spans="1:7" x14ac:dyDescent="0.25">
      <c r="A98" s="26" t="s">
        <v>33</v>
      </c>
      <c r="B98" s="27">
        <v>509932664</v>
      </c>
      <c r="C98" s="27">
        <v>-2555712.41</v>
      </c>
      <c r="D98" s="28">
        <f t="shared" si="6"/>
        <v>507376951.58999997</v>
      </c>
      <c r="E98" s="27">
        <v>222448722.13999999</v>
      </c>
      <c r="F98" s="27">
        <v>222448722.13999999</v>
      </c>
      <c r="G98" s="29">
        <f t="shared" si="7"/>
        <v>284928229.44999999</v>
      </c>
    </row>
    <row r="99" spans="1:7" x14ac:dyDescent="0.25">
      <c r="A99" s="26" t="s">
        <v>34</v>
      </c>
      <c r="B99" s="27">
        <v>311416187</v>
      </c>
      <c r="C99" s="27">
        <v>2435932.66</v>
      </c>
      <c r="D99" s="28">
        <f t="shared" si="6"/>
        <v>313852119.66000003</v>
      </c>
      <c r="E99" s="27">
        <v>147269632.22999999</v>
      </c>
      <c r="F99" s="27">
        <v>147269632.22999999</v>
      </c>
      <c r="G99" s="29">
        <f t="shared" si="7"/>
        <v>166582487.43000004</v>
      </c>
    </row>
    <row r="100" spans="1:7" x14ac:dyDescent="0.25">
      <c r="A100" s="26" t="s">
        <v>35</v>
      </c>
      <c r="B100" s="27">
        <v>230728537</v>
      </c>
      <c r="C100" s="27">
        <v>-19983510.989999998</v>
      </c>
      <c r="D100" s="28">
        <f t="shared" si="6"/>
        <v>210745026.00999999</v>
      </c>
      <c r="E100" s="27">
        <v>81403563.379999995</v>
      </c>
      <c r="F100" s="27">
        <v>81403563.379999995</v>
      </c>
      <c r="G100" s="29">
        <f t="shared" si="7"/>
        <v>129341462.63</v>
      </c>
    </row>
    <row r="101" spans="1:7" x14ac:dyDescent="0.25">
      <c r="A101" s="26" t="s">
        <v>36</v>
      </c>
      <c r="B101" s="27">
        <v>366626650</v>
      </c>
      <c r="C101" s="27">
        <v>4315642.4000000004</v>
      </c>
      <c r="D101" s="28">
        <f t="shared" si="6"/>
        <v>370942292.39999998</v>
      </c>
      <c r="E101" s="27">
        <v>176337021.86000001</v>
      </c>
      <c r="F101" s="27">
        <v>176337021.86000001</v>
      </c>
      <c r="G101" s="29">
        <f t="shared" si="7"/>
        <v>194605270.53999996</v>
      </c>
    </row>
    <row r="102" spans="1:7" x14ac:dyDescent="0.25">
      <c r="A102" s="26" t="s">
        <v>37</v>
      </c>
      <c r="B102" s="27">
        <v>140750880</v>
      </c>
      <c r="C102" s="27">
        <v>-1616734.53</v>
      </c>
      <c r="D102" s="28">
        <f t="shared" si="6"/>
        <v>139134145.47</v>
      </c>
      <c r="E102" s="27">
        <v>59449912.07</v>
      </c>
      <c r="F102" s="27">
        <v>59449912.07</v>
      </c>
      <c r="G102" s="29">
        <f t="shared" si="7"/>
        <v>79684233.400000006</v>
      </c>
    </row>
    <row r="103" spans="1:7" x14ac:dyDescent="0.25">
      <c r="A103" s="26" t="s">
        <v>38</v>
      </c>
      <c r="B103" s="27">
        <v>203404957</v>
      </c>
      <c r="C103" s="27">
        <v>-3618996.97</v>
      </c>
      <c r="D103" s="28">
        <f t="shared" si="6"/>
        <v>199785960.03</v>
      </c>
      <c r="E103" s="27">
        <v>88547021.819999993</v>
      </c>
      <c r="F103" s="27">
        <v>88547021.819999993</v>
      </c>
      <c r="G103" s="29">
        <f t="shared" si="7"/>
        <v>111238938.21000001</v>
      </c>
    </row>
    <row r="104" spans="1:7" x14ac:dyDescent="0.25">
      <c r="A104" s="26" t="s">
        <v>39</v>
      </c>
      <c r="B104" s="27">
        <v>315239262</v>
      </c>
      <c r="C104" s="27">
        <v>-15221526.43</v>
      </c>
      <c r="D104" s="28">
        <f t="shared" si="6"/>
        <v>300017735.56999999</v>
      </c>
      <c r="E104" s="27">
        <v>137129463.84</v>
      </c>
      <c r="F104" s="27">
        <v>137129463.84</v>
      </c>
      <c r="G104" s="29">
        <f t="shared" si="7"/>
        <v>162888271.72999999</v>
      </c>
    </row>
    <row r="105" spans="1:7" x14ac:dyDescent="0.25">
      <c r="A105" s="26" t="s">
        <v>40</v>
      </c>
      <c r="B105" s="27">
        <v>978895215</v>
      </c>
      <c r="C105" s="27">
        <v>-115233095.7</v>
      </c>
      <c r="D105" s="28">
        <f t="shared" si="6"/>
        <v>863662119.29999995</v>
      </c>
      <c r="E105" s="27">
        <v>423565134.56999999</v>
      </c>
      <c r="F105" s="27">
        <v>423565134.56999999</v>
      </c>
      <c r="G105" s="29">
        <f t="shared" si="7"/>
        <v>440096984.72999996</v>
      </c>
    </row>
    <row r="106" spans="1:7" x14ac:dyDescent="0.25">
      <c r="A106" s="26" t="s">
        <v>41</v>
      </c>
      <c r="B106" s="27">
        <v>100440061</v>
      </c>
      <c r="C106" s="27">
        <v>-3155119.39</v>
      </c>
      <c r="D106" s="28">
        <f t="shared" si="6"/>
        <v>97284941.609999999</v>
      </c>
      <c r="E106" s="27">
        <v>41489302.149999999</v>
      </c>
      <c r="F106" s="27">
        <v>41489302.149999999</v>
      </c>
      <c r="G106" s="29">
        <f t="shared" si="7"/>
        <v>55795639.460000001</v>
      </c>
    </row>
    <row r="107" spans="1:7" x14ac:dyDescent="0.25">
      <c r="A107" s="26" t="s">
        <v>42</v>
      </c>
      <c r="B107" s="27">
        <v>76433069</v>
      </c>
      <c r="C107" s="27">
        <v>-212327.02</v>
      </c>
      <c r="D107" s="28">
        <f t="shared" si="6"/>
        <v>76220741.980000004</v>
      </c>
      <c r="E107" s="27">
        <v>32564298.120000001</v>
      </c>
      <c r="F107" s="27">
        <v>32564298.120000001</v>
      </c>
      <c r="G107" s="29">
        <f t="shared" si="7"/>
        <v>43656443.859999999</v>
      </c>
    </row>
    <row r="108" spans="1:7" x14ac:dyDescent="0.25">
      <c r="A108" s="26" t="s">
        <v>43</v>
      </c>
      <c r="B108" s="27">
        <v>158465093</v>
      </c>
      <c r="C108" s="27">
        <v>-807332.86</v>
      </c>
      <c r="D108" s="28">
        <f t="shared" si="6"/>
        <v>157657760.13999999</v>
      </c>
      <c r="E108" s="27">
        <v>73000216.719999999</v>
      </c>
      <c r="F108" s="27">
        <v>73000216.719999999</v>
      </c>
      <c r="G108" s="29">
        <f t="shared" si="7"/>
        <v>84657543.419999987</v>
      </c>
    </row>
    <row r="109" spans="1:7" x14ac:dyDescent="0.25">
      <c r="A109" s="26" t="s">
        <v>44</v>
      </c>
      <c r="B109" s="27">
        <v>122858330</v>
      </c>
      <c r="C109" s="27">
        <v>-2639956.09</v>
      </c>
      <c r="D109" s="28">
        <f t="shared" si="6"/>
        <v>120218373.91</v>
      </c>
      <c r="E109" s="27">
        <v>51118913.520000003</v>
      </c>
      <c r="F109" s="27">
        <v>51118913.520000003</v>
      </c>
      <c r="G109" s="29">
        <f t="shared" si="7"/>
        <v>69099460.389999986</v>
      </c>
    </row>
    <row r="110" spans="1:7" x14ac:dyDescent="0.25">
      <c r="A110" s="26" t="s">
        <v>45</v>
      </c>
      <c r="B110" s="27">
        <v>99307582</v>
      </c>
      <c r="C110" s="27">
        <v>-3405824.55</v>
      </c>
      <c r="D110" s="28">
        <f t="shared" si="6"/>
        <v>95901757.450000003</v>
      </c>
      <c r="E110" s="27">
        <v>45675133.619999997</v>
      </c>
      <c r="F110" s="27">
        <v>45675133.619999997</v>
      </c>
      <c r="G110" s="29">
        <f t="shared" si="7"/>
        <v>50226623.830000006</v>
      </c>
    </row>
    <row r="111" spans="1:7" x14ac:dyDescent="0.25">
      <c r="A111" s="26" t="s">
        <v>46</v>
      </c>
      <c r="B111" s="27">
        <v>117742114</v>
      </c>
      <c r="C111" s="27">
        <v>-9457701.5700000003</v>
      </c>
      <c r="D111" s="28">
        <f t="shared" si="6"/>
        <v>108284412.43000001</v>
      </c>
      <c r="E111" s="27">
        <v>38943381.149999999</v>
      </c>
      <c r="F111" s="27">
        <v>38943381.149999999</v>
      </c>
      <c r="G111" s="29">
        <f t="shared" si="7"/>
        <v>69341031.280000001</v>
      </c>
    </row>
    <row r="112" spans="1:7" x14ac:dyDescent="0.25">
      <c r="A112" s="26" t="s">
        <v>47</v>
      </c>
      <c r="B112" s="27">
        <v>162665107</v>
      </c>
      <c r="C112" s="27">
        <v>6835033.8300000001</v>
      </c>
      <c r="D112" s="28">
        <f t="shared" si="6"/>
        <v>169500140.83000001</v>
      </c>
      <c r="E112" s="27">
        <v>67909906.689999998</v>
      </c>
      <c r="F112" s="27">
        <v>67909906.689999998</v>
      </c>
      <c r="G112" s="29">
        <f t="shared" si="7"/>
        <v>101590234.14000002</v>
      </c>
    </row>
    <row r="113" spans="1:7" x14ac:dyDescent="0.25">
      <c r="A113" s="26" t="s">
        <v>48</v>
      </c>
      <c r="B113" s="27">
        <v>166968593</v>
      </c>
      <c r="C113" s="27">
        <v>-5992432.0800000001</v>
      </c>
      <c r="D113" s="28">
        <f t="shared" si="6"/>
        <v>160976160.91999999</v>
      </c>
      <c r="E113" s="27">
        <v>74155543.540000007</v>
      </c>
      <c r="F113" s="27">
        <v>74155543.540000007</v>
      </c>
      <c r="G113" s="29">
        <f t="shared" si="7"/>
        <v>86820617.37999998</v>
      </c>
    </row>
    <row r="114" spans="1:7" x14ac:dyDescent="0.25">
      <c r="A114" s="26" t="s">
        <v>49</v>
      </c>
      <c r="B114" s="27">
        <v>160765246</v>
      </c>
      <c r="C114" s="27">
        <v>1547117.14</v>
      </c>
      <c r="D114" s="28">
        <f t="shared" si="6"/>
        <v>162312363.13999999</v>
      </c>
      <c r="E114" s="27">
        <v>71741048.730000004</v>
      </c>
      <c r="F114" s="27">
        <v>71741048.730000004</v>
      </c>
      <c r="G114" s="29">
        <f t="shared" si="7"/>
        <v>90571314.409999982</v>
      </c>
    </row>
    <row r="115" spans="1:7" x14ac:dyDescent="0.25">
      <c r="A115" s="26" t="s">
        <v>50</v>
      </c>
      <c r="B115" s="27">
        <v>131395527</v>
      </c>
      <c r="C115" s="27">
        <v>-315424.2</v>
      </c>
      <c r="D115" s="28">
        <f t="shared" si="6"/>
        <v>131080102.8</v>
      </c>
      <c r="E115" s="27">
        <v>57501161.229999997</v>
      </c>
      <c r="F115" s="27">
        <v>57501161.229999997</v>
      </c>
      <c r="G115" s="29">
        <f t="shared" si="7"/>
        <v>73578941.569999993</v>
      </c>
    </row>
    <row r="116" spans="1:7" x14ac:dyDescent="0.25">
      <c r="A116" s="26" t="s">
        <v>51</v>
      </c>
      <c r="B116" s="27">
        <v>125047526</v>
      </c>
      <c r="C116" s="27">
        <v>5983747.3600000003</v>
      </c>
      <c r="D116" s="28">
        <f t="shared" si="6"/>
        <v>131031273.36</v>
      </c>
      <c r="E116" s="27">
        <v>54452693.030000001</v>
      </c>
      <c r="F116" s="27">
        <v>54452693.030000001</v>
      </c>
      <c r="G116" s="29">
        <f t="shared" si="7"/>
        <v>76578580.329999998</v>
      </c>
    </row>
    <row r="117" spans="1:7" x14ac:dyDescent="0.25">
      <c r="A117" s="26" t="s">
        <v>52</v>
      </c>
      <c r="B117" s="27">
        <v>198445643</v>
      </c>
      <c r="C117" s="27">
        <v>-3170974.46</v>
      </c>
      <c r="D117" s="28">
        <f t="shared" si="6"/>
        <v>195274668.53999999</v>
      </c>
      <c r="E117" s="27">
        <v>89135320.579999998</v>
      </c>
      <c r="F117" s="27">
        <v>89135320.579999998</v>
      </c>
      <c r="G117" s="29">
        <f t="shared" si="7"/>
        <v>106139347.95999999</v>
      </c>
    </row>
    <row r="118" spans="1:7" x14ac:dyDescent="0.25">
      <c r="A118" s="26" t="s">
        <v>53</v>
      </c>
      <c r="B118" s="27">
        <v>125912051</v>
      </c>
      <c r="C118" s="27">
        <v>36257808.039999999</v>
      </c>
      <c r="D118" s="28">
        <f t="shared" si="6"/>
        <v>162169859.03999999</v>
      </c>
      <c r="E118" s="27">
        <v>51788582.969999999</v>
      </c>
      <c r="F118" s="27">
        <v>51788582.969999999</v>
      </c>
      <c r="G118" s="29">
        <f t="shared" si="7"/>
        <v>110381276.06999999</v>
      </c>
    </row>
    <row r="119" spans="1:7" x14ac:dyDescent="0.25">
      <c r="A119" s="26" t="s">
        <v>54</v>
      </c>
      <c r="B119" s="27">
        <v>125094349</v>
      </c>
      <c r="C119" s="27">
        <v>-94524.29</v>
      </c>
      <c r="D119" s="28">
        <f t="shared" si="6"/>
        <v>124999824.70999999</v>
      </c>
      <c r="E119" s="27">
        <v>53766845.719999999</v>
      </c>
      <c r="F119" s="27">
        <v>53766845.719999999</v>
      </c>
      <c r="G119" s="29">
        <f t="shared" si="7"/>
        <v>71232978.989999995</v>
      </c>
    </row>
    <row r="120" spans="1:7" x14ac:dyDescent="0.25">
      <c r="A120" s="26" t="s">
        <v>55</v>
      </c>
      <c r="B120" s="27">
        <v>107975214</v>
      </c>
      <c r="C120" s="27">
        <v>189871.86</v>
      </c>
      <c r="D120" s="28">
        <f t="shared" si="6"/>
        <v>108165085.86</v>
      </c>
      <c r="E120" s="27">
        <v>43031711.719999999</v>
      </c>
      <c r="F120" s="27">
        <v>43031711.719999999</v>
      </c>
      <c r="G120" s="29">
        <f t="shared" si="7"/>
        <v>65133374.140000001</v>
      </c>
    </row>
    <row r="121" spans="1:7" x14ac:dyDescent="0.25">
      <c r="A121" s="26" t="s">
        <v>56</v>
      </c>
      <c r="B121" s="27">
        <v>82107112</v>
      </c>
      <c r="C121" s="27">
        <v>-1211465.45</v>
      </c>
      <c r="D121" s="28">
        <f t="shared" si="6"/>
        <v>80895646.549999997</v>
      </c>
      <c r="E121" s="27">
        <v>30266224.539999999</v>
      </c>
      <c r="F121" s="27">
        <v>30266224.539999999</v>
      </c>
      <c r="G121" s="29">
        <f t="shared" si="7"/>
        <v>50629422.009999998</v>
      </c>
    </row>
    <row r="122" spans="1:7" x14ac:dyDescent="0.25">
      <c r="A122" s="26" t="s">
        <v>57</v>
      </c>
      <c r="B122" s="27">
        <v>60946402</v>
      </c>
      <c r="C122" s="27">
        <v>-41359.81</v>
      </c>
      <c r="D122" s="28">
        <f t="shared" si="6"/>
        <v>60905042.189999998</v>
      </c>
      <c r="E122" s="27">
        <v>22850811.949999999</v>
      </c>
      <c r="F122" s="27">
        <v>22850811.949999999</v>
      </c>
      <c r="G122" s="29">
        <f t="shared" si="7"/>
        <v>38054230.239999995</v>
      </c>
    </row>
    <row r="123" spans="1:7" x14ac:dyDescent="0.25">
      <c r="A123" s="26" t="s">
        <v>58</v>
      </c>
      <c r="B123" s="27">
        <v>63406487</v>
      </c>
      <c r="C123" s="27">
        <v>-2624153.1</v>
      </c>
      <c r="D123" s="28">
        <f t="shared" si="6"/>
        <v>60782333.899999999</v>
      </c>
      <c r="E123" s="27">
        <v>25292715.039999999</v>
      </c>
      <c r="F123" s="27">
        <v>25292715.039999999</v>
      </c>
      <c r="G123" s="29">
        <f t="shared" si="7"/>
        <v>35489618.859999999</v>
      </c>
    </row>
    <row r="124" spans="1:7" x14ac:dyDescent="0.25">
      <c r="A124" s="26" t="s">
        <v>59</v>
      </c>
      <c r="B124" s="27">
        <v>10866916</v>
      </c>
      <c r="C124" s="27">
        <v>249258.32</v>
      </c>
      <c r="D124" s="28">
        <f t="shared" si="6"/>
        <v>11116174.32</v>
      </c>
      <c r="E124" s="27">
        <v>4116812.16</v>
      </c>
      <c r="F124" s="27">
        <v>4116812.16</v>
      </c>
      <c r="G124" s="29">
        <f t="shared" si="7"/>
        <v>6999362.1600000001</v>
      </c>
    </row>
    <row r="125" spans="1:7" x14ac:dyDescent="0.25">
      <c r="A125" s="26" t="s">
        <v>60</v>
      </c>
      <c r="B125" s="27">
        <v>70333345</v>
      </c>
      <c r="C125" s="27">
        <v>-26362128.050000001</v>
      </c>
      <c r="D125" s="28">
        <f t="shared" si="6"/>
        <v>43971216.950000003</v>
      </c>
      <c r="E125" s="27">
        <v>16659099.51</v>
      </c>
      <c r="F125" s="27">
        <v>16659099.51</v>
      </c>
      <c r="G125" s="29">
        <f t="shared" si="7"/>
        <v>27312117.440000005</v>
      </c>
    </row>
    <row r="126" spans="1:7" x14ac:dyDescent="0.25">
      <c r="A126" s="26" t="s">
        <v>61</v>
      </c>
      <c r="B126" s="27">
        <v>80396617</v>
      </c>
      <c r="C126" s="27">
        <v>708323.08</v>
      </c>
      <c r="D126" s="28">
        <f t="shared" si="6"/>
        <v>81104940.079999998</v>
      </c>
      <c r="E126" s="27">
        <v>34203569.630000003</v>
      </c>
      <c r="F126" s="27">
        <v>34203569.630000003</v>
      </c>
      <c r="G126" s="29">
        <f t="shared" si="7"/>
        <v>46901370.449999996</v>
      </c>
    </row>
    <row r="127" spans="1:7" x14ac:dyDescent="0.25">
      <c r="A127" s="26" t="s">
        <v>62</v>
      </c>
      <c r="B127" s="27">
        <v>7790624</v>
      </c>
      <c r="C127" s="27">
        <v>717008.67</v>
      </c>
      <c r="D127" s="28">
        <f t="shared" si="6"/>
        <v>8507632.6699999999</v>
      </c>
      <c r="E127" s="27">
        <v>2389394.4700000002</v>
      </c>
      <c r="F127" s="27">
        <v>2389394.4700000002</v>
      </c>
      <c r="G127" s="29">
        <f t="shared" si="7"/>
        <v>6118238.1999999993</v>
      </c>
    </row>
    <row r="128" spans="1:7" x14ac:dyDescent="0.25">
      <c r="A128" s="26" t="s">
        <v>63</v>
      </c>
      <c r="B128" s="27">
        <v>48877425</v>
      </c>
      <c r="C128" s="27">
        <v>-94607.98</v>
      </c>
      <c r="D128" s="28">
        <f t="shared" si="6"/>
        <v>48782817.020000003</v>
      </c>
      <c r="E128" s="27">
        <v>22434677.359999999</v>
      </c>
      <c r="F128" s="27">
        <v>22434677.359999999</v>
      </c>
      <c r="G128" s="29">
        <f t="shared" si="7"/>
        <v>26348139.660000004</v>
      </c>
    </row>
    <row r="129" spans="1:7" x14ac:dyDescent="0.25">
      <c r="A129" s="26" t="s">
        <v>64</v>
      </c>
      <c r="B129" s="27">
        <v>40369191</v>
      </c>
      <c r="C129" s="27">
        <v>1033211.78</v>
      </c>
      <c r="D129" s="28">
        <f t="shared" si="6"/>
        <v>41402402.780000001</v>
      </c>
      <c r="E129" s="27">
        <v>17984277.579999998</v>
      </c>
      <c r="F129" s="27">
        <v>17984277.579999998</v>
      </c>
      <c r="G129" s="29">
        <f t="shared" si="7"/>
        <v>23418125.200000003</v>
      </c>
    </row>
    <row r="130" spans="1:7" x14ac:dyDescent="0.25">
      <c r="A130" s="26" t="s">
        <v>65</v>
      </c>
      <c r="B130" s="27">
        <v>43216334</v>
      </c>
      <c r="C130" s="27">
        <v>439940.34</v>
      </c>
      <c r="D130" s="28">
        <f t="shared" si="6"/>
        <v>43656274.340000004</v>
      </c>
      <c r="E130" s="27">
        <v>15095707.49</v>
      </c>
      <c r="F130" s="27">
        <v>15095707.49</v>
      </c>
      <c r="G130" s="29">
        <f t="shared" si="7"/>
        <v>28560566.850000001</v>
      </c>
    </row>
    <row r="131" spans="1:7" x14ac:dyDescent="0.25">
      <c r="A131" s="26" t="s">
        <v>66</v>
      </c>
      <c r="B131" s="27">
        <v>48446655</v>
      </c>
      <c r="C131" s="27">
        <v>3346285.84</v>
      </c>
      <c r="D131" s="28">
        <f t="shared" si="6"/>
        <v>51792940.840000004</v>
      </c>
      <c r="E131" s="27">
        <v>23155740.91</v>
      </c>
      <c r="F131" s="27">
        <v>23155740.91</v>
      </c>
      <c r="G131" s="29">
        <f t="shared" si="7"/>
        <v>28637199.930000003</v>
      </c>
    </row>
    <row r="132" spans="1:7" x14ac:dyDescent="0.25">
      <c r="A132" s="26" t="s">
        <v>67</v>
      </c>
      <c r="B132" s="27">
        <v>43531279</v>
      </c>
      <c r="C132" s="27">
        <v>2011187.77</v>
      </c>
      <c r="D132" s="28">
        <f t="shared" si="6"/>
        <v>45542466.770000003</v>
      </c>
      <c r="E132" s="27">
        <v>21315889.23</v>
      </c>
      <c r="F132" s="27">
        <v>21315889.23</v>
      </c>
      <c r="G132" s="29">
        <f t="shared" si="7"/>
        <v>24226577.540000003</v>
      </c>
    </row>
    <row r="133" spans="1:7" x14ac:dyDescent="0.25">
      <c r="A133" s="26" t="s">
        <v>68</v>
      </c>
      <c r="B133" s="27">
        <v>30041225</v>
      </c>
      <c r="C133" s="27">
        <v>99850.78</v>
      </c>
      <c r="D133" s="28">
        <f t="shared" si="6"/>
        <v>30141075.780000001</v>
      </c>
      <c r="E133" s="27">
        <v>13640585.640000001</v>
      </c>
      <c r="F133" s="27">
        <v>13640585.640000001</v>
      </c>
      <c r="G133" s="29">
        <f t="shared" si="7"/>
        <v>16500490.140000001</v>
      </c>
    </row>
    <row r="134" spans="1:7" x14ac:dyDescent="0.25">
      <c r="A134" s="26" t="s">
        <v>69</v>
      </c>
      <c r="B134" s="27">
        <v>44081078</v>
      </c>
      <c r="C134" s="27">
        <v>1854569.1</v>
      </c>
      <c r="D134" s="28">
        <f t="shared" si="6"/>
        <v>45935647.100000001</v>
      </c>
      <c r="E134" s="27">
        <v>20845577.199999999</v>
      </c>
      <c r="F134" s="27">
        <v>20845577.199999999</v>
      </c>
      <c r="G134" s="29">
        <f t="shared" si="7"/>
        <v>25090069.900000002</v>
      </c>
    </row>
    <row r="135" spans="1:7" x14ac:dyDescent="0.25">
      <c r="A135" s="26" t="s">
        <v>70</v>
      </c>
      <c r="B135" s="27">
        <v>36701826</v>
      </c>
      <c r="C135" s="27">
        <v>1922106.8</v>
      </c>
      <c r="D135" s="28">
        <f t="shared" si="6"/>
        <v>38623932.799999997</v>
      </c>
      <c r="E135" s="27">
        <v>17093374.59</v>
      </c>
      <c r="F135" s="27">
        <v>17093374.59</v>
      </c>
      <c r="G135" s="29">
        <f t="shared" si="7"/>
        <v>21530558.209999997</v>
      </c>
    </row>
    <row r="136" spans="1:7" x14ac:dyDescent="0.25">
      <c r="A136" s="26" t="s">
        <v>71</v>
      </c>
      <c r="B136" s="27">
        <v>43340314</v>
      </c>
      <c r="C136" s="27">
        <v>624320.1</v>
      </c>
      <c r="D136" s="28">
        <f t="shared" si="6"/>
        <v>43964634.100000001</v>
      </c>
      <c r="E136" s="27">
        <v>21758883.280000001</v>
      </c>
      <c r="F136" s="27">
        <v>21758883.280000001</v>
      </c>
      <c r="G136" s="29">
        <f t="shared" si="7"/>
        <v>22205750.82</v>
      </c>
    </row>
    <row r="137" spans="1:7" x14ac:dyDescent="0.25">
      <c r="A137" s="26" t="s">
        <v>72</v>
      </c>
      <c r="B137" s="27">
        <v>32302521</v>
      </c>
      <c r="C137" s="27">
        <v>1393210.9</v>
      </c>
      <c r="D137" s="28">
        <f t="shared" si="6"/>
        <v>33695731.899999999</v>
      </c>
      <c r="E137" s="27">
        <v>15907042.52</v>
      </c>
      <c r="F137" s="27">
        <v>15907042.52</v>
      </c>
      <c r="G137" s="29">
        <f t="shared" si="7"/>
        <v>17788689.379999999</v>
      </c>
    </row>
    <row r="138" spans="1:7" x14ac:dyDescent="0.25">
      <c r="A138" s="26" t="s">
        <v>73</v>
      </c>
      <c r="B138" s="27">
        <v>31595370</v>
      </c>
      <c r="C138" s="27">
        <v>1142106.68</v>
      </c>
      <c r="D138" s="28">
        <f t="shared" si="6"/>
        <v>32737476.68</v>
      </c>
      <c r="E138" s="27">
        <v>13070588.23</v>
      </c>
      <c r="F138" s="27">
        <v>13070588.23</v>
      </c>
      <c r="G138" s="29">
        <f t="shared" si="7"/>
        <v>19666888.449999999</v>
      </c>
    </row>
    <row r="139" spans="1:7" x14ac:dyDescent="0.25">
      <c r="A139" s="26" t="s">
        <v>74</v>
      </c>
      <c r="B139" s="27">
        <v>37934055</v>
      </c>
      <c r="C139" s="27">
        <v>311656.71000000002</v>
      </c>
      <c r="D139" s="28">
        <f t="shared" si="6"/>
        <v>38245711.710000001</v>
      </c>
      <c r="E139" s="27">
        <v>17182920.550000001</v>
      </c>
      <c r="F139" s="27">
        <v>17182920.550000001</v>
      </c>
      <c r="G139" s="29">
        <f t="shared" si="7"/>
        <v>21062791.16</v>
      </c>
    </row>
    <row r="140" spans="1:7" x14ac:dyDescent="0.25">
      <c r="A140" s="26" t="s">
        <v>75</v>
      </c>
      <c r="B140" s="27">
        <v>23324891</v>
      </c>
      <c r="C140" s="27">
        <v>146436.66</v>
      </c>
      <c r="D140" s="28">
        <f t="shared" si="6"/>
        <v>23471327.66</v>
      </c>
      <c r="E140" s="27">
        <v>11812028.35</v>
      </c>
      <c r="F140" s="27">
        <v>11812028.35</v>
      </c>
      <c r="G140" s="29">
        <f t="shared" si="7"/>
        <v>11659299.310000001</v>
      </c>
    </row>
    <row r="141" spans="1:7" x14ac:dyDescent="0.25">
      <c r="A141" s="26" t="s">
        <v>76</v>
      </c>
      <c r="B141" s="27">
        <v>51293007</v>
      </c>
      <c r="C141" s="27">
        <v>1188902.8899999999</v>
      </c>
      <c r="D141" s="28">
        <f t="shared" si="6"/>
        <v>52481909.890000001</v>
      </c>
      <c r="E141" s="27">
        <v>19786275.09</v>
      </c>
      <c r="F141" s="27">
        <v>19786275.09</v>
      </c>
      <c r="G141" s="29">
        <f t="shared" si="7"/>
        <v>32695634.800000001</v>
      </c>
    </row>
    <row r="142" spans="1:7" x14ac:dyDescent="0.25">
      <c r="A142" s="26" t="s">
        <v>77</v>
      </c>
      <c r="B142" s="27">
        <v>45153316</v>
      </c>
      <c r="C142" s="27">
        <v>3124808.11</v>
      </c>
      <c r="D142" s="28">
        <f t="shared" si="6"/>
        <v>48278124.109999999</v>
      </c>
      <c r="E142" s="27">
        <v>21123020.670000002</v>
      </c>
      <c r="F142" s="27">
        <v>21123020.670000002</v>
      </c>
      <c r="G142" s="29">
        <f t="shared" si="7"/>
        <v>27155103.439999998</v>
      </c>
    </row>
    <row r="143" spans="1:7" x14ac:dyDescent="0.25">
      <c r="A143" s="26" t="s">
        <v>78</v>
      </c>
      <c r="B143" s="27">
        <v>48981567</v>
      </c>
      <c r="C143" s="27">
        <v>-1471212.94</v>
      </c>
      <c r="D143" s="28">
        <f t="shared" si="6"/>
        <v>47510354.060000002</v>
      </c>
      <c r="E143" s="27">
        <v>21243042.73</v>
      </c>
      <c r="F143" s="27">
        <v>21243042.73</v>
      </c>
      <c r="G143" s="29">
        <f t="shared" si="7"/>
        <v>26267311.330000002</v>
      </c>
    </row>
    <row r="144" spans="1:7" x14ac:dyDescent="0.25">
      <c r="A144" s="26" t="s">
        <v>79</v>
      </c>
      <c r="B144" s="27">
        <v>28879489</v>
      </c>
      <c r="C144" s="27">
        <v>-659688.18000000005</v>
      </c>
      <c r="D144" s="28">
        <f t="shared" si="6"/>
        <v>28219800.82</v>
      </c>
      <c r="E144" s="27">
        <v>12992433.300000001</v>
      </c>
      <c r="F144" s="27">
        <v>12992433.300000001</v>
      </c>
      <c r="G144" s="29">
        <f t="shared" si="7"/>
        <v>15227367.52</v>
      </c>
    </row>
    <row r="145" spans="1:7" x14ac:dyDescent="0.25">
      <c r="A145" s="26" t="s">
        <v>80</v>
      </c>
      <c r="B145" s="27">
        <v>38147542</v>
      </c>
      <c r="C145" s="27">
        <v>768193.04</v>
      </c>
      <c r="D145" s="28">
        <f t="shared" si="6"/>
        <v>38915735.039999999</v>
      </c>
      <c r="E145" s="27">
        <v>18489800.23</v>
      </c>
      <c r="F145" s="27">
        <v>18489800.23</v>
      </c>
      <c r="G145" s="29">
        <f t="shared" si="7"/>
        <v>20425934.809999999</v>
      </c>
    </row>
    <row r="146" spans="1:7" x14ac:dyDescent="0.25">
      <c r="A146" s="26" t="s">
        <v>81</v>
      </c>
      <c r="B146" s="27">
        <v>36340567</v>
      </c>
      <c r="C146" s="27">
        <v>2001622.02</v>
      </c>
      <c r="D146" s="28">
        <f t="shared" si="6"/>
        <v>38342189.020000003</v>
      </c>
      <c r="E146" s="27">
        <v>16057141.220000001</v>
      </c>
      <c r="F146" s="27">
        <v>16057141.220000001</v>
      </c>
      <c r="G146" s="29">
        <f t="shared" si="7"/>
        <v>22285047.800000004</v>
      </c>
    </row>
    <row r="147" spans="1:7" x14ac:dyDescent="0.25">
      <c r="A147" s="26" t="s">
        <v>82</v>
      </c>
      <c r="B147" s="27">
        <v>13083492</v>
      </c>
      <c r="C147" s="27">
        <v>-463589.61</v>
      </c>
      <c r="D147" s="28">
        <f t="shared" si="6"/>
        <v>12619902.390000001</v>
      </c>
      <c r="E147" s="27">
        <v>1127424.6100000001</v>
      </c>
      <c r="F147" s="27">
        <v>1127424.6100000001</v>
      </c>
      <c r="G147" s="29">
        <f t="shared" si="7"/>
        <v>11492477.780000001</v>
      </c>
    </row>
    <row r="148" spans="1:7" x14ac:dyDescent="0.25">
      <c r="A148" s="30" t="s">
        <v>83</v>
      </c>
      <c r="B148" s="31"/>
      <c r="C148" s="31"/>
      <c r="D148" s="28">
        <f t="shared" ref="D148" si="8">B148+C148</f>
        <v>0</v>
      </c>
      <c r="E148" s="28"/>
      <c r="F148" s="28"/>
      <c r="G148" s="29">
        <f t="shared" ref="G148" si="9">D148-E148</f>
        <v>0</v>
      </c>
    </row>
    <row r="149" spans="1:7" x14ac:dyDescent="0.25">
      <c r="A149" s="33" t="s">
        <v>85</v>
      </c>
      <c r="B149" s="34">
        <f>B9+B79</f>
        <v>18336011481.510002</v>
      </c>
      <c r="C149" s="34">
        <f t="shared" ref="C149:F149" si="10">C9+C79</f>
        <v>946423596.39000034</v>
      </c>
      <c r="D149" s="34">
        <f>B149+C149</f>
        <v>19282435077.900002</v>
      </c>
      <c r="E149" s="34">
        <f t="shared" si="10"/>
        <v>7592437746.46</v>
      </c>
      <c r="F149" s="34">
        <f t="shared" si="10"/>
        <v>7592437746.46</v>
      </c>
      <c r="G149" s="35">
        <f>D149-E149</f>
        <v>11689997331.440002</v>
      </c>
    </row>
    <row r="150" spans="1:7" ht="14.25" customHeight="1" thickBot="1" x14ac:dyDescent="0.3">
      <c r="A150" s="36"/>
      <c r="B150" s="37"/>
      <c r="C150" s="37"/>
      <c r="D150" s="37"/>
      <c r="E150" s="37"/>
      <c r="F150" s="37"/>
      <c r="G150" s="38"/>
    </row>
    <row r="151" spans="1:7" x14ac:dyDescent="0.25">
      <c r="A151" s="39" t="s">
        <v>86</v>
      </c>
      <c r="B151" s="39"/>
      <c r="C151" s="39"/>
      <c r="D151" s="39"/>
      <c r="E151" s="39"/>
      <c r="F151" s="39"/>
      <c r="G151" s="3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b)</vt:lpstr>
      <vt:lpstr>'Formato 6 b)'!Área_de_impresión</vt:lpstr>
      <vt:lpstr>'Formato 6 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2025-07-24T20:21:42Z</cp:lastPrinted>
  <dcterms:created xsi:type="dcterms:W3CDTF">2025-07-24T20:20:29Z</dcterms:created>
  <dcterms:modified xsi:type="dcterms:W3CDTF">2025-07-24T20:21:48Z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