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SEGUNDO TRIMESTRE 2024\DE CARPETA COMUN\PLATAFORMA LGCG\"/>
    </mc:Choice>
  </mc:AlternateContent>
  <xr:revisionPtr revIDLastSave="0" documentId="13_ncr:1_{E1A0E40A-EBA7-4F32-AC93-5AC84D8F54F0}" xr6:coauthVersionLast="36" xr6:coauthVersionMax="36" xr10:uidLastSave="{00000000-0000-0000-0000-000000000000}"/>
  <bookViews>
    <workbookView xWindow="0" yWindow="0" windowWidth="25605" windowHeight="10530" xr2:uid="{169EB83D-5741-4CEA-8CDB-A9CE1C7525DF}"/>
  </bookViews>
  <sheets>
    <sheet name="F6b" sheetId="1" r:id="rId1"/>
  </sheets>
  <externalReferences>
    <externalReference r:id="rId2"/>
  </externalReferences>
  <definedNames>
    <definedName name="ANIO">'[1]Info General'!$D$20</definedName>
    <definedName name="_xlnm.Print_Area" localSheetId="0">F6b!$A$1:$G$155</definedName>
    <definedName name="ENTE_PUBLICO_A">'[1]Info General'!$C$7</definedName>
    <definedName name="PERIODO_INFORME">'[1]Info General'!$C$14</definedName>
    <definedName name="_xlnm.Print_Titles" localSheetId="0">F6b!$1:$8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8" i="1" l="1"/>
  <c r="G148" i="1" s="1"/>
  <c r="D147" i="1"/>
  <c r="G147" i="1" s="1"/>
  <c r="D146" i="1"/>
  <c r="G146" i="1" s="1"/>
  <c r="D145" i="1"/>
  <c r="G145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G138" i="1" s="1"/>
  <c r="D137" i="1"/>
  <c r="G137" i="1" s="1"/>
  <c r="D136" i="1"/>
  <c r="G136" i="1" s="1"/>
  <c r="D135" i="1"/>
  <c r="G135" i="1" s="1"/>
  <c r="D134" i="1"/>
  <c r="G134" i="1" s="1"/>
  <c r="D133" i="1"/>
  <c r="G133" i="1" s="1"/>
  <c r="D132" i="1"/>
  <c r="G132" i="1" s="1"/>
  <c r="D131" i="1"/>
  <c r="G131" i="1" s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G125" i="1" s="1"/>
  <c r="D124" i="1"/>
  <c r="G124" i="1" s="1"/>
  <c r="D123" i="1"/>
  <c r="G123" i="1" s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G114" i="1" s="1"/>
  <c r="D113" i="1"/>
  <c r="G113" i="1" s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G105" i="1" s="1"/>
  <c r="D104" i="1"/>
  <c r="G104" i="1" s="1"/>
  <c r="D103" i="1"/>
  <c r="G103" i="1" s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D93" i="1"/>
  <c r="G93" i="1" s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5" i="1"/>
  <c r="G85" i="1" s="1"/>
  <c r="D84" i="1"/>
  <c r="G84" i="1" s="1"/>
  <c r="D83" i="1"/>
  <c r="G83" i="1" s="1"/>
  <c r="D82" i="1"/>
  <c r="D81" i="1"/>
  <c r="G81" i="1" s="1"/>
  <c r="D80" i="1"/>
  <c r="G80" i="1" s="1"/>
  <c r="F79" i="1"/>
  <c r="E79" i="1"/>
  <c r="C79" i="1"/>
  <c r="B79" i="1"/>
  <c r="D77" i="1"/>
  <c r="G77" i="1" s="1"/>
  <c r="D76" i="1"/>
  <c r="G76" i="1" s="1"/>
  <c r="D75" i="1"/>
  <c r="G75" i="1" s="1"/>
  <c r="D74" i="1"/>
  <c r="G74" i="1" s="1"/>
  <c r="D73" i="1"/>
  <c r="G73" i="1" s="1"/>
  <c r="D72" i="1"/>
  <c r="G72" i="1" s="1"/>
  <c r="D71" i="1"/>
  <c r="G71" i="1" s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D12" i="1"/>
  <c r="G12" i="1" s="1"/>
  <c r="D11" i="1"/>
  <c r="G11" i="1" s="1"/>
  <c r="D10" i="1"/>
  <c r="G10" i="1" s="1"/>
  <c r="F9" i="1"/>
  <c r="E9" i="1"/>
  <c r="C9" i="1"/>
  <c r="B9" i="1"/>
  <c r="D79" i="1" l="1"/>
  <c r="B149" i="1"/>
  <c r="D149" i="1" s="1"/>
  <c r="C149" i="1"/>
  <c r="F149" i="1"/>
  <c r="D9" i="1"/>
  <c r="E149" i="1"/>
  <c r="G13" i="1"/>
  <c r="G9" i="1" s="1"/>
  <c r="G82" i="1"/>
  <c r="G79" i="1" s="1"/>
  <c r="G149" i="1" l="1"/>
</calcChain>
</file>

<file path=xl/sharedStrings.xml><?xml version="1.0" encoding="utf-8"?>
<sst xmlns="http://schemas.openxmlformats.org/spreadsheetml/2006/main" count="156" uniqueCount="87">
  <si>
    <t>Formato 6 b) Estado Analítico del Ejercicio del Presupuesto de Egresos Detallado - LDF 
                        (Clasificación Administrativa)</t>
  </si>
  <si>
    <t>Instituto de Salud Pública del Estado de Guanajuato</t>
  </si>
  <si>
    <t>Estado Analítico del Ejercicio del Presupuesto de Egresos Detallado - LDF</t>
  </si>
  <si>
    <t>Clasificación Administrativa</t>
  </si>
  <si>
    <t>del 01 de Enero al 30 de Junio de 2024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</si>
  <si>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</si>
  <si>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</si>
  <si>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</si>
  <si>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</si>
  <si>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</si>
  <si>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</si>
  <si>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</si>
  <si>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</si>
  <si>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</si>
  <si>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</si>
  <si>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211213019010000 DIRECCIÓN GENERAL DEL ISAPEG</t>
  </si>
  <si>
    <t>211213019010300 COORDINACIÓN DE ASUNTOS JURÍDICOS ISAPEG</t>
  </si>
  <si>
    <t>211213019010400 COORD DE COMUNICACIÓN SOCIAL ISAPEG</t>
  </si>
  <si>
    <t>211213019010500 COORDINACIÓN INTERSECTORIAL ISAPEG</t>
  </si>
  <si>
    <t>211213019020000 COORD GRAL DE ADMON Y FINANZAS ISAPEG</t>
  </si>
  <si>
    <t>211213019020100 DIR GRAL DE PLANEACIÓN Y DESARRO ISAPEG</t>
  </si>
  <si>
    <t>211213019020200 DIR GRAL DE ADMINISTRACIÓN ISAPEG</t>
  </si>
  <si>
    <t>211213019020300 DIR GRAL DE RECURSOS HUMANOS ISAPEG</t>
  </si>
  <si>
    <t>211213019020400 DIR DE REC MAT Y SERV GENERALES ISAPEG</t>
  </si>
  <si>
    <t>211213019030000 COORD GENERAL DE SALUD PÚBLICA ISAPEG</t>
  </si>
  <si>
    <t>211213019030100 DIR GRAL DE SERVICIOS DE SALUD ISAPEG</t>
  </si>
  <si>
    <t>211213019030200 DIR GRAL DE PROT CONT RIESG SANIT ISAPEG</t>
  </si>
  <si>
    <t>211213019040100 JURISDICCIÓN SANITARIA I ISAPEG</t>
  </si>
  <si>
    <t>211213019040200 JURISDICCIÓN SANITARIA II ISAPEG</t>
  </si>
  <si>
    <t>211213019040300 JURISDICCIÓN SANITARIA III ISAPEG</t>
  </si>
  <si>
    <t>211213019040400 JURISDICCIÓN SANITARIA IV ISAPEG</t>
  </si>
  <si>
    <t>211213019040500 JURISDICCIÓN SANITARIA V ISAPEG</t>
  </si>
  <si>
    <t>211213019040600 JURISDICCIÓN SANITARIA VI ISAPEG</t>
  </si>
  <si>
    <t>211213019040700 JURISDICCIÓN SANITARIA VII ISAPEG</t>
  </si>
  <si>
    <t>211213019040800 JURISDICCIÓN SANITARIA VIII ISAPEG</t>
  </si>
  <si>
    <t>211213019050100 HOSP GRAL ACÁMBARO MIGUEL HIDALGO ISAPEG</t>
  </si>
  <si>
    <t>211213019050200 HOSP GRAL SN MIGUEL ALLENDE ISAPEG</t>
  </si>
  <si>
    <t>211213019050300 HOSP GRAL CELAYA ISAPEG</t>
  </si>
  <si>
    <t>211213019050400 HOSP GRAL DOLORES HIDALGO ISAPEG</t>
  </si>
  <si>
    <t>211213019050500 HOSP GRAL GUANAJUATO DR VALENTÍN ISAPEG</t>
  </si>
  <si>
    <t>211213019050600 HOSP GRAL IRAPUATO ISAPEG</t>
  </si>
  <si>
    <t>211213019050700 HOSP GRAL LEÓN ISAPEG</t>
  </si>
  <si>
    <t>211213019050800 HOSP GRAL SALAMANCA ISAPEG</t>
  </si>
  <si>
    <t>211213019050900 HOSP GRAL SALVATIERRA ISAPEG</t>
  </si>
  <si>
    <t>211213019051000 HOSP GRAL URIANGATO ISAPEG</t>
  </si>
  <si>
    <t>211213019051100 HOSP GRAL PÉNJAMO ISAPEG</t>
  </si>
  <si>
    <t>211213019051200 HOSP GRAL SAN LUIS DE LA PAZ ISAPEG</t>
  </si>
  <si>
    <t>211213019051300 HOSP ESP MATERNO INFANTIL LEÓN ISAPEG</t>
  </si>
  <si>
    <t>211213019051400 CTRO ATCN INT A SALUD MENTAL LEÓN ISAPEG</t>
  </si>
  <si>
    <t>211213019051500 HOSP GRAL SAN JOSÉ ITURBIDE ISAPEG</t>
  </si>
  <si>
    <t>211213019051600 HOSP GRAL SILAO ISAPEG</t>
  </si>
  <si>
    <t>211213019051700 HOSP GRAL VALLE DE SANTIAGO ISAPEG</t>
  </si>
  <si>
    <t>211213019051800 HOSP DE ESP PEDIÁTRICO LEÓN ISAPEG</t>
  </si>
  <si>
    <t>211213019051900 HOSP MATERNO SAN LUIS DE LA PAZ ISAPEG</t>
  </si>
  <si>
    <t>211213019052000 HOSP MATERNO DE CELAYA ISAPEG</t>
  </si>
  <si>
    <t>211213019052100 CTRO EST CUIDADOS CRÍTICOS SALAM ISAPEG</t>
  </si>
  <si>
    <t>211213019052300 CTRO DE ATNC INTEGRAL ADICCIONES ISAPEG</t>
  </si>
  <si>
    <t>211213019052400 HOSP COMUNITARIO SAN FELIPE ISAPEG</t>
  </si>
  <si>
    <t>211213019052500 HOSP COMUNITARIO SAN FRANCISCO ISAPEG</t>
  </si>
  <si>
    <t>211213019052700 HOSP COMUNITARIO ROMITA ISAPEG</t>
  </si>
  <si>
    <t>211213019053000 HOSP COMUNITARIO COMONFORT ISAPEG</t>
  </si>
  <si>
    <t>211213019053100 HOSP COMUNITARIO APASEO EL GRANDE ISAPEG</t>
  </si>
  <si>
    <t>211213019053200 HOSP COMUNITARIO JERÉCUARO ISAPEG</t>
  </si>
  <si>
    <t>211213019053300 HOSP COMUNITARIO ABASOLO ISAPEG</t>
  </si>
  <si>
    <t>211213019053400 HOSP COMUNITARIO APASEO EL ALTO ISAPEG</t>
  </si>
  <si>
    <t>211213019053500 HOSP COMUNITARIO CORTAZAR ISAPEG</t>
  </si>
  <si>
    <t>211213019053700 HOSP COMUNITARIO HUANÍMARO ISAPEG</t>
  </si>
  <si>
    <t>211213019053800 HOSP COMUNITARIO JARAL DEL PROG ISAPEG</t>
  </si>
  <si>
    <t>211213019053900 HOSP COMUNITARIO MANUEL DOBLADO ISAPEG</t>
  </si>
  <si>
    <t>211213019054000 HOSP COMUNITARIO MOROLEÓN ISAPEG</t>
  </si>
  <si>
    <t>211213019054100 HOSP COMUNITARIO YURIRIA ISAPEG</t>
  </si>
  <si>
    <t>211213019054200 HOSP COMUNITARIO SN DIEGO DE LA U ISAPEG</t>
  </si>
  <si>
    <t>211213019054300 HOSP COMUNITARIO STA CRUZ DE JUV ISAPEG</t>
  </si>
  <si>
    <t>211213019054400 HOSP COMUNITARIO TARIMORO ISAPEG</t>
  </si>
  <si>
    <t>211213019054500 HOSP COMUNITARIO VILLAGRÁN ISAPEG</t>
  </si>
  <si>
    <t>211213019054600 HOSP COMUNITARIO LAS JOYAS ISAPEG</t>
  </si>
  <si>
    <t>211213019054700 LABORATORIO SALUD PÚBLICA ESTATAL ISAPEG</t>
  </si>
  <si>
    <t>211213019054800 CTRO EST MEDICINA TRANSFUSIONAL ISAPEG</t>
  </si>
  <si>
    <t>211213019054900 SISTEMA DE URGENCIAS EDO DE GTO ISAPEG</t>
  </si>
  <si>
    <t>211213019055000 CENTRO ESTATAL DE TRASPLANTES ISAPEG</t>
  </si>
  <si>
    <t>211213019055100 HOSP MATERNO INFANTIL IRAPUATO ISAPEG</t>
  </si>
  <si>
    <t>211213019055200 HOSPITAL GENERAL PURÍSIMA DEL RINCÓN</t>
  </si>
  <si>
    <t>211213019A10000 ÓRGANO INTERNO DE CONTROL ISAPEG</t>
  </si>
  <si>
    <t>*</t>
  </si>
  <si>
    <t>II. Gasto Etiquetado (II=A+B+C+D+E+F+G+H)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</si>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</sst>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3" fontId="2" fillId="2" borderId="13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indent="3"/>
    </xf>
    <xf numFmtId="164" fontId="2" fillId="0" borderId="16" xfId="1" applyNumberFormat="1" applyFont="1" applyFill="1" applyBorder="1" applyAlignment="1" applyProtection="1">
      <alignment vertical="center"/>
      <protection locked="0"/>
    </xf>
    <xf numFmtId="164" fontId="2" fillId="0" borderId="17" xfId="1" applyNumberFormat="1" applyFont="1" applyFill="1" applyBorder="1" applyAlignment="1" applyProtection="1">
      <alignment vertical="center"/>
      <protection locked="0"/>
    </xf>
    <xf numFmtId="0" fontId="0" fillId="0" borderId="9" xfId="0" applyFont="1" applyFill="1" applyBorder="1" applyAlignment="1" applyProtection="1">
      <alignment horizontal="left" vertical="center" indent="6"/>
      <protection locked="0"/>
    </xf>
    <xf numFmtId="164" fontId="1" fillId="0" borderId="18" xfId="1" applyNumberFormat="1" applyFont="1" applyFill="1" applyBorder="1" applyAlignment="1" applyProtection="1">
      <alignment vertical="center"/>
      <protection locked="0"/>
    </xf>
    <xf numFmtId="164" fontId="0" fillId="0" borderId="18" xfId="1" applyNumberFormat="1" applyFont="1" applyFill="1" applyBorder="1" applyAlignment="1" applyProtection="1">
      <alignment vertical="center"/>
      <protection locked="0"/>
    </xf>
    <xf numFmtId="164" fontId="0" fillId="0" borderId="19" xfId="1" applyNumberFormat="1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>
      <alignment vertical="center"/>
    </xf>
    <xf numFmtId="164" fontId="0" fillId="0" borderId="18" xfId="1" applyNumberFormat="1" applyFont="1" applyFill="1" applyBorder="1" applyAlignment="1">
      <alignment vertical="center"/>
    </xf>
    <xf numFmtId="164" fontId="0" fillId="0" borderId="19" xfId="1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 indent="3"/>
    </xf>
    <xf numFmtId="164" fontId="2" fillId="0" borderId="18" xfId="1" applyNumberFormat="1" applyFont="1" applyFill="1" applyBorder="1" applyAlignment="1" applyProtection="1">
      <alignment vertical="center"/>
      <protection locked="0"/>
    </xf>
    <xf numFmtId="164" fontId="2" fillId="0" borderId="19" xfId="1" applyNumberFormat="1" applyFont="1" applyFill="1" applyBorder="1" applyAlignment="1" applyProtection="1">
      <alignment vertical="center"/>
      <protection locked="0"/>
    </xf>
    <xf numFmtId="0" fontId="0" fillId="0" borderId="12" xfId="0" applyFont="1" applyBorder="1" applyAlignment="1">
      <alignment horizontal="justify" vertical="center" wrapText="1"/>
    </xf>
    <xf numFmtId="4" fontId="0" fillId="0" borderId="20" xfId="0" applyNumberFormat="1" applyFont="1" applyBorder="1" applyAlignment="1">
      <alignment vertical="center"/>
    </xf>
    <xf numFmtId="4" fontId="0" fillId="0" borderId="21" xfId="0" applyNumberFormat="1" applyFont="1" applyBorder="1" applyAlignment="1">
      <alignment vertical="center"/>
    </xf>
    <xf numFmtId="0" fontId="0" fillId="0" borderId="0" xfId="0" applyFont="1"/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D20C5-10D2-42B6-B29C-735C04468624}">
  <sheetPr>
    <pageSetUpPr fitToPage="1"/>
  </sheetPr>
  <dimension ref="A1:G151"/>
  <sheetViews>
    <sheetView showGridLines="0" tabSelected="1" zoomScale="80" zoomScaleNormal="80" workbookViewId="0">
      <pane ySplit="8" topLeftCell="A9" activePane="bottomLeft" state="frozen"/>
      <selection pane="bottomLeft" activeCell="A9" sqref="A9"/>
    </sheetView>
  </sheetViews>
  <sheetFormatPr baseColWidth="10" defaultRowHeight="15" x14ac:dyDescent="0.25"/>
  <cols>
    <col min="1" max="1" width="109.140625" customWidth="1"/>
    <col min="2" max="3" width="20.85546875" customWidth="1"/>
    <col min="4" max="4" width="20.28515625" customWidth="1"/>
    <col min="5" max="5" width="20.42578125" customWidth="1"/>
    <col min="6" max="6" width="20.28515625" customWidth="1"/>
    <col min="7" max="7" width="20.85546875" customWidth="1"/>
  </cols>
  <sheetData>
    <row r="1" spans="1:7" ht="53.25" customHeight="1" thickBot="1" x14ac:dyDescent="0.3">
      <c r="A1" s="25" t="s">
        <v>0</v>
      </c>
      <c r="B1" s="26"/>
      <c r="C1" s="26"/>
      <c r="D1" s="26"/>
      <c r="E1" s="26"/>
      <c r="F1" s="26"/>
      <c r="G1" s="27"/>
    </row>
    <row r="2" spans="1:7" x14ac:dyDescent="0.25">
      <c r="A2" s="28" t="s">
        <v>1</v>
      </c>
      <c r="B2" s="29"/>
      <c r="C2" s="29"/>
      <c r="D2" s="29"/>
      <c r="E2" s="29"/>
      <c r="F2" s="29"/>
      <c r="G2" s="30"/>
    </row>
    <row r="3" spans="1:7" x14ac:dyDescent="0.25">
      <c r="A3" s="31" t="s">
        <v>2</v>
      </c>
      <c r="B3" s="32"/>
      <c r="C3" s="32"/>
      <c r="D3" s="32"/>
      <c r="E3" s="32"/>
      <c r="F3" s="32"/>
      <c r="G3" s="33"/>
    </row>
    <row r="4" spans="1:7" x14ac:dyDescent="0.25">
      <c r="A4" s="31" t="s">
        <v>3</v>
      </c>
      <c r="B4" s="32"/>
      <c r="C4" s="32"/>
      <c r="D4" s="32"/>
      <c r="E4" s="32"/>
      <c r="F4" s="32"/>
      <c r="G4" s="33"/>
    </row>
    <row r="5" spans="1:7" x14ac:dyDescent="0.25">
      <c r="A5" s="34" t="s">
        <v>4</v>
      </c>
      <c r="B5" s="35"/>
      <c r="C5" s="35"/>
      <c r="D5" s="35"/>
      <c r="E5" s="35"/>
      <c r="F5" s="35"/>
      <c r="G5" s="36"/>
    </row>
    <row r="6" spans="1:7" ht="15.75" thickBot="1" x14ac:dyDescent="0.3">
      <c r="A6" s="37" t="s">
        <v>5</v>
      </c>
      <c r="B6" s="38"/>
      <c r="C6" s="38"/>
      <c r="D6" s="38"/>
      <c r="E6" s="38"/>
      <c r="F6" s="38"/>
      <c r="G6" s="39"/>
    </row>
    <row r="7" spans="1:7" x14ac:dyDescent="0.25">
      <c r="A7" s="20" t="s">
        <v>6</v>
      </c>
      <c r="B7" s="22" t="s">
        <v>7</v>
      </c>
      <c r="C7" s="22"/>
      <c r="D7" s="22"/>
      <c r="E7" s="22"/>
      <c r="F7" s="22"/>
      <c r="G7" s="23" t="s">
        <v>8</v>
      </c>
    </row>
    <row r="8" spans="1:7" ht="30.75" thickBot="1" x14ac:dyDescent="0.3">
      <c r="A8" s="21"/>
      <c r="B8" s="1" t="s">
        <v>9</v>
      </c>
      <c r="C8" s="2" t="s">
        <v>10</v>
      </c>
      <c r="D8" s="1" t="s">
        <v>11</v>
      </c>
      <c r="E8" s="1" t="s">
        <v>12</v>
      </c>
      <c r="F8" s="1" t="s">
        <v>13</v>
      </c>
      <c r="G8" s="24"/>
    </row>
    <row r="9" spans="1:7" x14ac:dyDescent="0.25">
      <c r="A9" s="3" t="s">
        <v>14</v>
      </c>
      <c r="B9" s="4">
        <f>SUM(B10:B78)</f>
        <v>8428660014.6099997</v>
      </c>
      <c r="C9" s="4">
        <f t="shared" ref="C9:G9" si="0">SUM(C10:C78)</f>
        <v>610332399.91999996</v>
      </c>
      <c r="D9" s="4">
        <f t="shared" si="0"/>
        <v>9038992414.5299988</v>
      </c>
      <c r="E9" s="4">
        <f t="shared" si="0"/>
        <v>3672320738.9400001</v>
      </c>
      <c r="F9" s="4">
        <f t="shared" si="0"/>
        <v>3672320738.9400001</v>
      </c>
      <c r="G9" s="5">
        <f t="shared" si="0"/>
        <v>5366671675.5900011</v>
      </c>
    </row>
    <row r="10" spans="1:7" x14ac:dyDescent="0.25">
      <c r="A10" s="6" t="s">
        <v>15</v>
      </c>
      <c r="B10" s="7">
        <v>9994080</v>
      </c>
      <c r="C10" s="7">
        <v>1664327.76</v>
      </c>
      <c r="D10" s="8">
        <f>B10+C10</f>
        <v>11658407.76</v>
      </c>
      <c r="E10" s="7">
        <v>4357468.3600000003</v>
      </c>
      <c r="F10" s="7">
        <v>4357468.3600000003</v>
      </c>
      <c r="G10" s="9">
        <f>D10-E10</f>
        <v>7300939.3999999994</v>
      </c>
    </row>
    <row r="11" spans="1:7" x14ac:dyDescent="0.25">
      <c r="A11" s="6" t="s">
        <v>16</v>
      </c>
      <c r="B11" s="7">
        <v>22486192</v>
      </c>
      <c r="C11" s="7">
        <v>192474.54</v>
      </c>
      <c r="D11" s="8">
        <f t="shared" ref="D11:D74" si="1">B11+C11</f>
        <v>22678666.539999999</v>
      </c>
      <c r="E11" s="7">
        <v>11860402.6</v>
      </c>
      <c r="F11" s="7">
        <v>11860402.6</v>
      </c>
      <c r="G11" s="9">
        <f t="shared" ref="G11:G74" si="2">D11-E11</f>
        <v>10818263.939999999</v>
      </c>
    </row>
    <row r="12" spans="1:7" x14ac:dyDescent="0.25">
      <c r="A12" s="6" t="s">
        <v>17</v>
      </c>
      <c r="B12" s="7">
        <v>13680707</v>
      </c>
      <c r="C12" s="7">
        <v>83151600.349999994</v>
      </c>
      <c r="D12" s="8">
        <f t="shared" si="1"/>
        <v>96832307.349999994</v>
      </c>
      <c r="E12" s="7">
        <v>25269779.350000001</v>
      </c>
      <c r="F12" s="7">
        <v>25269779.350000001</v>
      </c>
      <c r="G12" s="9">
        <f t="shared" si="2"/>
        <v>71562528</v>
      </c>
    </row>
    <row r="13" spans="1:7" x14ac:dyDescent="0.25">
      <c r="A13" s="6" t="s">
        <v>18</v>
      </c>
      <c r="B13" s="7">
        <v>3304721</v>
      </c>
      <c r="C13" s="7">
        <v>16612.37</v>
      </c>
      <c r="D13" s="8">
        <f t="shared" si="1"/>
        <v>3321333.37</v>
      </c>
      <c r="E13" s="7">
        <v>1101884.05</v>
      </c>
      <c r="F13" s="7">
        <v>1101884.05</v>
      </c>
      <c r="G13" s="9">
        <f t="shared" si="2"/>
        <v>2219449.3200000003</v>
      </c>
    </row>
    <row r="14" spans="1:7" x14ac:dyDescent="0.25">
      <c r="A14" s="6" t="s">
        <v>19</v>
      </c>
      <c r="B14" s="7">
        <v>11011046</v>
      </c>
      <c r="C14" s="7">
        <v>828809.71</v>
      </c>
      <c r="D14" s="8">
        <f t="shared" si="1"/>
        <v>11839855.710000001</v>
      </c>
      <c r="E14" s="7">
        <v>4724049.3499999996</v>
      </c>
      <c r="F14" s="7">
        <v>4724049.3499999996</v>
      </c>
      <c r="G14" s="9">
        <f t="shared" si="2"/>
        <v>7115806.3600000013</v>
      </c>
    </row>
    <row r="15" spans="1:7" x14ac:dyDescent="0.25">
      <c r="A15" s="6" t="s">
        <v>20</v>
      </c>
      <c r="B15" s="7">
        <v>59104007</v>
      </c>
      <c r="C15" s="7">
        <v>36494109.560000002</v>
      </c>
      <c r="D15" s="8">
        <f t="shared" si="1"/>
        <v>95598116.560000002</v>
      </c>
      <c r="E15" s="7">
        <v>49267527.640000001</v>
      </c>
      <c r="F15" s="7">
        <v>49267527.640000001</v>
      </c>
      <c r="G15" s="9">
        <f t="shared" si="2"/>
        <v>46330588.920000002</v>
      </c>
    </row>
    <row r="16" spans="1:7" x14ac:dyDescent="0.25">
      <c r="A16" s="6" t="s">
        <v>21</v>
      </c>
      <c r="B16" s="7">
        <v>121688375</v>
      </c>
      <c r="C16" s="7">
        <v>-20330293.350000001</v>
      </c>
      <c r="D16" s="8">
        <f t="shared" si="1"/>
        <v>101358081.65000001</v>
      </c>
      <c r="E16" s="7">
        <v>22640197.879999999</v>
      </c>
      <c r="F16" s="7">
        <v>22640197.879999999</v>
      </c>
      <c r="G16" s="9">
        <f t="shared" si="2"/>
        <v>78717883.770000011</v>
      </c>
    </row>
    <row r="17" spans="1:7" x14ac:dyDescent="0.25">
      <c r="A17" s="6" t="s">
        <v>22</v>
      </c>
      <c r="B17" s="7">
        <v>45042717.460000001</v>
      </c>
      <c r="C17" s="7">
        <v>2916698.31</v>
      </c>
      <c r="D17" s="8">
        <f t="shared" si="1"/>
        <v>47959415.770000003</v>
      </c>
      <c r="E17" s="7">
        <v>21125844.460000001</v>
      </c>
      <c r="F17" s="7">
        <v>21125844.460000001</v>
      </c>
      <c r="G17" s="9">
        <f t="shared" si="2"/>
        <v>26833571.310000002</v>
      </c>
    </row>
    <row r="18" spans="1:7" x14ac:dyDescent="0.25">
      <c r="A18" s="6" t="s">
        <v>23</v>
      </c>
      <c r="B18" s="7">
        <v>50723965</v>
      </c>
      <c r="C18" s="7">
        <v>15396387.26</v>
      </c>
      <c r="D18" s="8">
        <f t="shared" si="1"/>
        <v>66120352.259999998</v>
      </c>
      <c r="E18" s="7">
        <v>31951509.16</v>
      </c>
      <c r="F18" s="7">
        <v>31951509.16</v>
      </c>
      <c r="G18" s="9">
        <f t="shared" si="2"/>
        <v>34168843.099999994</v>
      </c>
    </row>
    <row r="19" spans="1:7" x14ac:dyDescent="0.25">
      <c r="A19" s="6" t="s">
        <v>24</v>
      </c>
      <c r="B19" s="7">
        <v>6238064</v>
      </c>
      <c r="C19" s="7">
        <v>730470.15</v>
      </c>
      <c r="D19" s="8">
        <f t="shared" si="1"/>
        <v>6968534.1500000004</v>
      </c>
      <c r="E19" s="7">
        <v>2115349.98</v>
      </c>
      <c r="F19" s="7">
        <v>2115349.98</v>
      </c>
      <c r="G19" s="9">
        <f t="shared" si="2"/>
        <v>4853184.17</v>
      </c>
    </row>
    <row r="20" spans="1:7" x14ac:dyDescent="0.25">
      <c r="A20" s="6" t="s">
        <v>25</v>
      </c>
      <c r="B20" s="7">
        <v>410084569</v>
      </c>
      <c r="C20" s="7">
        <v>37922552.18</v>
      </c>
      <c r="D20" s="8">
        <f t="shared" si="1"/>
        <v>448007121.18000001</v>
      </c>
      <c r="E20" s="7">
        <v>215010031.81999999</v>
      </c>
      <c r="F20" s="7">
        <v>215010031.81999999</v>
      </c>
      <c r="G20" s="9">
        <f t="shared" si="2"/>
        <v>232997089.36000001</v>
      </c>
    </row>
    <row r="21" spans="1:7" x14ac:dyDescent="0.25">
      <c r="A21" s="6" t="s">
        <v>26</v>
      </c>
      <c r="B21" s="7">
        <v>8774598</v>
      </c>
      <c r="C21" s="7">
        <v>-97837.49</v>
      </c>
      <c r="D21" s="8">
        <f t="shared" si="1"/>
        <v>8676760.5099999998</v>
      </c>
      <c r="E21" s="7">
        <v>4009552</v>
      </c>
      <c r="F21" s="7">
        <v>4009552</v>
      </c>
      <c r="G21" s="9">
        <f t="shared" si="2"/>
        <v>4667208.51</v>
      </c>
    </row>
    <row r="22" spans="1:7" x14ac:dyDescent="0.25">
      <c r="A22" s="6" t="s">
        <v>27</v>
      </c>
      <c r="B22" s="7">
        <v>207704361</v>
      </c>
      <c r="C22" s="7">
        <v>1798501.81</v>
      </c>
      <c r="D22" s="8">
        <f t="shared" si="1"/>
        <v>209502862.81</v>
      </c>
      <c r="E22" s="7">
        <v>86844864.390000001</v>
      </c>
      <c r="F22" s="7">
        <v>86844864.390000001</v>
      </c>
      <c r="G22" s="9">
        <f t="shared" si="2"/>
        <v>122657998.42</v>
      </c>
    </row>
    <row r="23" spans="1:7" x14ac:dyDescent="0.25">
      <c r="A23" s="6" t="s">
        <v>28</v>
      </c>
      <c r="B23" s="7">
        <v>213891816</v>
      </c>
      <c r="C23" s="7">
        <v>10337235.869999999</v>
      </c>
      <c r="D23" s="8">
        <f t="shared" si="1"/>
        <v>224229051.87</v>
      </c>
      <c r="E23" s="7">
        <v>103307823.37</v>
      </c>
      <c r="F23" s="7">
        <v>103307823.37</v>
      </c>
      <c r="G23" s="9">
        <f t="shared" si="2"/>
        <v>120921228.5</v>
      </c>
    </row>
    <row r="24" spans="1:7" x14ac:dyDescent="0.25">
      <c r="A24" s="6" t="s">
        <v>29</v>
      </c>
      <c r="B24" s="7">
        <v>296387272</v>
      </c>
      <c r="C24" s="7">
        <v>3945890.62</v>
      </c>
      <c r="D24" s="8">
        <f t="shared" si="1"/>
        <v>300333162.62</v>
      </c>
      <c r="E24" s="7">
        <v>122656246.58</v>
      </c>
      <c r="F24" s="7">
        <v>122656246.58</v>
      </c>
      <c r="G24" s="9">
        <f t="shared" si="2"/>
        <v>177676916.04000002</v>
      </c>
    </row>
    <row r="25" spans="1:7" x14ac:dyDescent="0.25">
      <c r="A25" s="6" t="s">
        <v>30</v>
      </c>
      <c r="B25" s="7">
        <v>171193311</v>
      </c>
      <c r="C25" s="7">
        <v>63772.71</v>
      </c>
      <c r="D25" s="8">
        <f t="shared" si="1"/>
        <v>171257083.71000001</v>
      </c>
      <c r="E25" s="7">
        <v>70897826.280000001</v>
      </c>
      <c r="F25" s="7">
        <v>70897826.280000001</v>
      </c>
      <c r="G25" s="9">
        <f t="shared" si="2"/>
        <v>100359257.43000001</v>
      </c>
    </row>
    <row r="26" spans="1:7" x14ac:dyDescent="0.25">
      <c r="A26" s="6" t="s">
        <v>31</v>
      </c>
      <c r="B26" s="7">
        <v>194087173</v>
      </c>
      <c r="C26" s="7">
        <v>11001336.199999999</v>
      </c>
      <c r="D26" s="8">
        <f t="shared" si="1"/>
        <v>205088509.19999999</v>
      </c>
      <c r="E26" s="7">
        <v>75488260.019999996</v>
      </c>
      <c r="F26" s="7">
        <v>75488260.019999996</v>
      </c>
      <c r="G26" s="9">
        <f t="shared" si="2"/>
        <v>129600249.17999999</v>
      </c>
    </row>
    <row r="27" spans="1:7" x14ac:dyDescent="0.25">
      <c r="A27" s="6" t="s">
        <v>32</v>
      </c>
      <c r="B27" s="7">
        <v>253432765</v>
      </c>
      <c r="C27" s="7">
        <v>4216704.1399999997</v>
      </c>
      <c r="D27" s="8">
        <f t="shared" si="1"/>
        <v>257649469.13999999</v>
      </c>
      <c r="E27" s="7">
        <v>106666440.91</v>
      </c>
      <c r="F27" s="7">
        <v>106666440.91</v>
      </c>
      <c r="G27" s="9">
        <f t="shared" si="2"/>
        <v>150983028.22999999</v>
      </c>
    </row>
    <row r="28" spans="1:7" x14ac:dyDescent="0.25">
      <c r="A28" s="6" t="s">
        <v>33</v>
      </c>
      <c r="B28" s="7">
        <v>376516713</v>
      </c>
      <c r="C28" s="7">
        <v>2423415.9300000002</v>
      </c>
      <c r="D28" s="8">
        <f t="shared" si="1"/>
        <v>378940128.93000001</v>
      </c>
      <c r="E28" s="7">
        <v>193555148.47</v>
      </c>
      <c r="F28" s="7">
        <v>193555148.47</v>
      </c>
      <c r="G28" s="9">
        <f t="shared" si="2"/>
        <v>185384980.46000001</v>
      </c>
    </row>
    <row r="29" spans="1:7" x14ac:dyDescent="0.25">
      <c r="A29" s="6" t="s">
        <v>34</v>
      </c>
      <c r="B29" s="7">
        <v>180559515</v>
      </c>
      <c r="C29" s="7">
        <v>7185456.4800000004</v>
      </c>
      <c r="D29" s="8">
        <f t="shared" si="1"/>
        <v>187744971.47999999</v>
      </c>
      <c r="E29" s="7">
        <v>89552674.540000007</v>
      </c>
      <c r="F29" s="7">
        <v>89552674.540000007</v>
      </c>
      <c r="G29" s="9">
        <f t="shared" si="2"/>
        <v>98192296.939999983</v>
      </c>
    </row>
    <row r="30" spans="1:7" x14ac:dyDescent="0.25">
      <c r="A30" s="6" t="s">
        <v>35</v>
      </c>
      <c r="B30" s="7">
        <v>118334785</v>
      </c>
      <c r="C30" s="7">
        <v>4086472.51</v>
      </c>
      <c r="D30" s="8">
        <f t="shared" si="1"/>
        <v>122421257.51000001</v>
      </c>
      <c r="E30" s="7">
        <v>49359556.560000002</v>
      </c>
      <c r="F30" s="7">
        <v>49359556.560000002</v>
      </c>
      <c r="G30" s="9">
        <f t="shared" si="2"/>
        <v>73061700.950000003</v>
      </c>
    </row>
    <row r="31" spans="1:7" x14ac:dyDescent="0.25">
      <c r="A31" s="6" t="s">
        <v>36</v>
      </c>
      <c r="B31" s="7">
        <v>117039344</v>
      </c>
      <c r="C31" s="7">
        <v>-3561009.05</v>
      </c>
      <c r="D31" s="8">
        <f t="shared" si="1"/>
        <v>113478334.95</v>
      </c>
      <c r="E31" s="7">
        <v>46797508.18</v>
      </c>
      <c r="F31" s="7">
        <v>46797508.18</v>
      </c>
      <c r="G31" s="9">
        <f t="shared" si="2"/>
        <v>66680826.770000003</v>
      </c>
    </row>
    <row r="32" spans="1:7" x14ac:dyDescent="0.25">
      <c r="A32" s="6" t="s">
        <v>37</v>
      </c>
      <c r="B32" s="7">
        <v>230543399</v>
      </c>
      <c r="C32" s="7">
        <v>60231226.030000001</v>
      </c>
      <c r="D32" s="8">
        <f t="shared" si="1"/>
        <v>290774625.02999997</v>
      </c>
      <c r="E32" s="7">
        <v>132160403.25</v>
      </c>
      <c r="F32" s="7">
        <v>132160403.25</v>
      </c>
      <c r="G32" s="9">
        <f t="shared" si="2"/>
        <v>158614221.77999997</v>
      </c>
    </row>
    <row r="33" spans="1:7" x14ac:dyDescent="0.25">
      <c r="A33" s="6" t="s">
        <v>38</v>
      </c>
      <c r="B33" s="7">
        <v>117379637</v>
      </c>
      <c r="C33" s="7">
        <v>-440360.33</v>
      </c>
      <c r="D33" s="8">
        <f t="shared" si="1"/>
        <v>116939276.67</v>
      </c>
      <c r="E33" s="7">
        <v>43023223.57</v>
      </c>
      <c r="F33" s="7">
        <v>43023223.57</v>
      </c>
      <c r="G33" s="9">
        <f t="shared" si="2"/>
        <v>73916053.099999994</v>
      </c>
    </row>
    <row r="34" spans="1:7" x14ac:dyDescent="0.25">
      <c r="A34" s="6" t="s">
        <v>39</v>
      </c>
      <c r="B34" s="7">
        <v>122960088</v>
      </c>
      <c r="C34" s="7">
        <v>1800020.63</v>
      </c>
      <c r="D34" s="8">
        <f t="shared" si="1"/>
        <v>124760108.63</v>
      </c>
      <c r="E34" s="7">
        <v>48259545.32</v>
      </c>
      <c r="F34" s="7">
        <v>48259545.32</v>
      </c>
      <c r="G34" s="9">
        <f t="shared" si="2"/>
        <v>76500563.310000002</v>
      </c>
    </row>
    <row r="35" spans="1:7" x14ac:dyDescent="0.25">
      <c r="A35" s="6" t="s">
        <v>40</v>
      </c>
      <c r="B35" s="7">
        <v>233711020</v>
      </c>
      <c r="C35" s="7">
        <v>59445011.420000002</v>
      </c>
      <c r="D35" s="8">
        <f t="shared" si="1"/>
        <v>293156031.42000002</v>
      </c>
      <c r="E35" s="7">
        <v>96624127.659999996</v>
      </c>
      <c r="F35" s="7">
        <v>96624127.659999996</v>
      </c>
      <c r="G35" s="9">
        <f t="shared" si="2"/>
        <v>196531903.76000002</v>
      </c>
    </row>
    <row r="36" spans="1:7" x14ac:dyDescent="0.25">
      <c r="A36" s="6" t="s">
        <v>41</v>
      </c>
      <c r="B36" s="7">
        <v>1472074735.71</v>
      </c>
      <c r="C36" s="7">
        <v>-14952997.57</v>
      </c>
      <c r="D36" s="8">
        <f t="shared" si="1"/>
        <v>1457121738.1400001</v>
      </c>
      <c r="E36" s="7">
        <v>543272511.32000005</v>
      </c>
      <c r="F36" s="7">
        <v>543272511.32000005</v>
      </c>
      <c r="G36" s="9">
        <f t="shared" si="2"/>
        <v>913849226.82000005</v>
      </c>
    </row>
    <row r="37" spans="1:7" x14ac:dyDescent="0.25">
      <c r="A37" s="6" t="s">
        <v>42</v>
      </c>
      <c r="B37" s="7">
        <v>88936376</v>
      </c>
      <c r="C37" s="7">
        <v>6488980.7400000002</v>
      </c>
      <c r="D37" s="8">
        <f t="shared" si="1"/>
        <v>95425356.739999995</v>
      </c>
      <c r="E37" s="7">
        <v>32855672.050000001</v>
      </c>
      <c r="F37" s="7">
        <v>32855672.050000001</v>
      </c>
      <c r="G37" s="9">
        <f t="shared" si="2"/>
        <v>62569684.689999998</v>
      </c>
    </row>
    <row r="38" spans="1:7" x14ac:dyDescent="0.25">
      <c r="A38" s="6" t="s">
        <v>43</v>
      </c>
      <c r="B38" s="7">
        <v>153333814</v>
      </c>
      <c r="C38" s="7">
        <v>8885860.1099999994</v>
      </c>
      <c r="D38" s="8">
        <f t="shared" si="1"/>
        <v>162219674.11000001</v>
      </c>
      <c r="E38" s="7">
        <v>70783370.879999995</v>
      </c>
      <c r="F38" s="7">
        <v>70783370.879999995</v>
      </c>
      <c r="G38" s="9">
        <f t="shared" si="2"/>
        <v>91436303.230000019</v>
      </c>
    </row>
    <row r="39" spans="1:7" x14ac:dyDescent="0.25">
      <c r="A39" s="6" t="s">
        <v>44</v>
      </c>
      <c r="B39" s="7">
        <v>85667605</v>
      </c>
      <c r="C39" s="7">
        <v>118060834.54000001</v>
      </c>
      <c r="D39" s="8">
        <f t="shared" si="1"/>
        <v>203728439.54000002</v>
      </c>
      <c r="E39" s="7">
        <v>71012395.510000005</v>
      </c>
      <c r="F39" s="7">
        <v>71012395.510000005</v>
      </c>
      <c r="G39" s="9">
        <f t="shared" si="2"/>
        <v>132716044.03000002</v>
      </c>
    </row>
    <row r="40" spans="1:7" x14ac:dyDescent="0.25">
      <c r="A40" s="6" t="s">
        <v>45</v>
      </c>
      <c r="B40" s="7">
        <v>151954142</v>
      </c>
      <c r="C40" s="7">
        <v>4757419.5</v>
      </c>
      <c r="D40" s="8">
        <f t="shared" si="1"/>
        <v>156711561.5</v>
      </c>
      <c r="E40" s="7">
        <v>62704735.090000004</v>
      </c>
      <c r="F40" s="7">
        <v>62704735.090000004</v>
      </c>
      <c r="G40" s="9">
        <f t="shared" si="2"/>
        <v>94006826.409999996</v>
      </c>
    </row>
    <row r="41" spans="1:7" x14ac:dyDescent="0.25">
      <c r="A41" s="6" t="s">
        <v>46</v>
      </c>
      <c r="B41" s="7">
        <v>89232220</v>
      </c>
      <c r="C41" s="7">
        <v>6246187.2000000002</v>
      </c>
      <c r="D41" s="8">
        <f t="shared" si="1"/>
        <v>95478407.200000003</v>
      </c>
      <c r="E41" s="7">
        <v>37650624.549999997</v>
      </c>
      <c r="F41" s="7">
        <v>37650624.549999997</v>
      </c>
      <c r="G41" s="9">
        <f t="shared" si="2"/>
        <v>57827782.650000006</v>
      </c>
    </row>
    <row r="42" spans="1:7" x14ac:dyDescent="0.25">
      <c r="A42" s="6" t="s">
        <v>47</v>
      </c>
      <c r="B42" s="7">
        <v>204909323</v>
      </c>
      <c r="C42" s="7">
        <v>9352978.5500000007</v>
      </c>
      <c r="D42" s="8">
        <f t="shared" si="1"/>
        <v>214262301.55000001</v>
      </c>
      <c r="E42" s="7">
        <v>82431545.299999997</v>
      </c>
      <c r="F42" s="7">
        <v>82431545.299999997</v>
      </c>
      <c r="G42" s="9">
        <f t="shared" si="2"/>
        <v>131830756.25000001</v>
      </c>
    </row>
    <row r="43" spans="1:7" x14ac:dyDescent="0.25">
      <c r="A43" s="6" t="s">
        <v>48</v>
      </c>
      <c r="B43" s="7">
        <v>102281786</v>
      </c>
      <c r="C43" s="7">
        <v>9120288.7799999993</v>
      </c>
      <c r="D43" s="8">
        <f t="shared" si="1"/>
        <v>111402074.78</v>
      </c>
      <c r="E43" s="7">
        <v>42696333.68</v>
      </c>
      <c r="F43" s="7">
        <v>42696333.68</v>
      </c>
      <c r="G43" s="9">
        <f t="shared" si="2"/>
        <v>68705741.099999994</v>
      </c>
    </row>
    <row r="44" spans="1:7" x14ac:dyDescent="0.25">
      <c r="A44" s="6" t="s">
        <v>49</v>
      </c>
      <c r="B44" s="7">
        <v>102739439</v>
      </c>
      <c r="C44" s="7">
        <v>10285940.060000001</v>
      </c>
      <c r="D44" s="8">
        <f t="shared" si="1"/>
        <v>113025379.06</v>
      </c>
      <c r="E44" s="7">
        <v>44084141.670000002</v>
      </c>
      <c r="F44" s="7">
        <v>44084141.670000002</v>
      </c>
      <c r="G44" s="9">
        <f t="shared" si="2"/>
        <v>68941237.390000001</v>
      </c>
    </row>
    <row r="45" spans="1:7" x14ac:dyDescent="0.25">
      <c r="A45" s="6" t="s">
        <v>50</v>
      </c>
      <c r="B45" s="7">
        <v>220103508</v>
      </c>
      <c r="C45" s="7">
        <v>14266556.34</v>
      </c>
      <c r="D45" s="8">
        <f t="shared" si="1"/>
        <v>234370064.34</v>
      </c>
      <c r="E45" s="7">
        <v>101336075.81999999</v>
      </c>
      <c r="F45" s="7">
        <v>101336075.81999999</v>
      </c>
      <c r="G45" s="9">
        <f t="shared" si="2"/>
        <v>133033988.52000001</v>
      </c>
    </row>
    <row r="46" spans="1:7" x14ac:dyDescent="0.25">
      <c r="A46" s="6" t="s">
        <v>51</v>
      </c>
      <c r="B46" s="7">
        <v>136909904</v>
      </c>
      <c r="C46" s="7">
        <v>9090560.3499999996</v>
      </c>
      <c r="D46" s="8">
        <f t="shared" si="1"/>
        <v>146000464.34999999</v>
      </c>
      <c r="E46" s="7">
        <v>55587031.939999998</v>
      </c>
      <c r="F46" s="7">
        <v>55587031.939999998</v>
      </c>
      <c r="G46" s="9">
        <f t="shared" si="2"/>
        <v>90413432.409999996</v>
      </c>
    </row>
    <row r="47" spans="1:7" x14ac:dyDescent="0.25">
      <c r="A47" s="6" t="s">
        <v>52</v>
      </c>
      <c r="B47" s="7">
        <v>334920925</v>
      </c>
      <c r="C47" s="7">
        <v>6517726.9900000002</v>
      </c>
      <c r="D47" s="8">
        <f t="shared" si="1"/>
        <v>341438651.99000001</v>
      </c>
      <c r="E47" s="7">
        <v>132335139.75</v>
      </c>
      <c r="F47" s="7">
        <v>132335139.75</v>
      </c>
      <c r="G47" s="9">
        <f t="shared" si="2"/>
        <v>209103512.24000001</v>
      </c>
    </row>
    <row r="48" spans="1:7" x14ac:dyDescent="0.25">
      <c r="A48" s="6" t="s">
        <v>53</v>
      </c>
      <c r="B48" s="7">
        <v>109346364</v>
      </c>
      <c r="C48" s="7">
        <v>3044032.1</v>
      </c>
      <c r="D48" s="8">
        <f t="shared" si="1"/>
        <v>112390396.09999999</v>
      </c>
      <c r="E48" s="7">
        <v>42486200.909999996</v>
      </c>
      <c r="F48" s="7">
        <v>42486200.909999996</v>
      </c>
      <c r="G48" s="9">
        <f t="shared" si="2"/>
        <v>69904195.189999998</v>
      </c>
    </row>
    <row r="49" spans="1:7" x14ac:dyDescent="0.25">
      <c r="A49" s="6" t="s">
        <v>54</v>
      </c>
      <c r="B49" s="7">
        <v>252357524</v>
      </c>
      <c r="C49" s="7">
        <v>10386561.609999999</v>
      </c>
      <c r="D49" s="8">
        <f t="shared" si="1"/>
        <v>262744085.61000001</v>
      </c>
      <c r="E49" s="7">
        <v>117769736.98999999</v>
      </c>
      <c r="F49" s="7">
        <v>117769736.98999999</v>
      </c>
      <c r="G49" s="9">
        <f t="shared" si="2"/>
        <v>144974348.62</v>
      </c>
    </row>
    <row r="50" spans="1:7" x14ac:dyDescent="0.25">
      <c r="A50" s="6" t="s">
        <v>55</v>
      </c>
      <c r="B50" s="7">
        <v>44835499</v>
      </c>
      <c r="C50" s="7">
        <v>983763.91</v>
      </c>
      <c r="D50" s="8">
        <f t="shared" si="1"/>
        <v>45819262.909999996</v>
      </c>
      <c r="E50" s="7">
        <v>16922644.100000001</v>
      </c>
      <c r="F50" s="7">
        <v>16922644.100000001</v>
      </c>
      <c r="G50" s="9">
        <f t="shared" si="2"/>
        <v>28896618.809999995</v>
      </c>
    </row>
    <row r="51" spans="1:7" x14ac:dyDescent="0.25">
      <c r="A51" s="6" t="s">
        <v>56</v>
      </c>
      <c r="B51" s="7">
        <v>22526031</v>
      </c>
      <c r="C51" s="7">
        <v>253200.83</v>
      </c>
      <c r="D51" s="8">
        <f t="shared" si="1"/>
        <v>22779231.829999998</v>
      </c>
      <c r="E51" s="7">
        <v>9759244.5399999991</v>
      </c>
      <c r="F51" s="7">
        <v>9759244.5399999991</v>
      </c>
      <c r="G51" s="9">
        <f t="shared" si="2"/>
        <v>13019987.289999999</v>
      </c>
    </row>
    <row r="52" spans="1:7" x14ac:dyDescent="0.25">
      <c r="A52" s="6" t="s">
        <v>57</v>
      </c>
      <c r="B52" s="7">
        <v>46610953</v>
      </c>
      <c r="C52" s="7">
        <v>13353135.98</v>
      </c>
      <c r="D52" s="8">
        <f t="shared" si="1"/>
        <v>59964088.980000004</v>
      </c>
      <c r="E52" s="7">
        <v>16373814.85</v>
      </c>
      <c r="F52" s="7">
        <v>16373814.85</v>
      </c>
      <c r="G52" s="9">
        <f t="shared" si="2"/>
        <v>43590274.130000003</v>
      </c>
    </row>
    <row r="53" spans="1:7" x14ac:dyDescent="0.25">
      <c r="A53" s="6" t="s">
        <v>58</v>
      </c>
      <c r="B53" s="7">
        <v>38205127</v>
      </c>
      <c r="C53" s="7">
        <v>914622.57</v>
      </c>
      <c r="D53" s="8">
        <f t="shared" si="1"/>
        <v>39119749.57</v>
      </c>
      <c r="E53" s="7">
        <v>17792155.449999999</v>
      </c>
      <c r="F53" s="7">
        <v>17792155.449999999</v>
      </c>
      <c r="G53" s="9">
        <f t="shared" si="2"/>
        <v>21327594.120000001</v>
      </c>
    </row>
    <row r="54" spans="1:7" x14ac:dyDescent="0.25">
      <c r="A54" s="6" t="s">
        <v>59</v>
      </c>
      <c r="B54" s="7">
        <v>32663124</v>
      </c>
      <c r="C54" s="7">
        <v>23187515.059999999</v>
      </c>
      <c r="D54" s="8">
        <f t="shared" si="1"/>
        <v>55850639.060000002</v>
      </c>
      <c r="E54" s="7">
        <v>16927359.760000002</v>
      </c>
      <c r="F54" s="7">
        <v>16927359.760000002</v>
      </c>
      <c r="G54" s="9">
        <f t="shared" si="2"/>
        <v>38923279.299999997</v>
      </c>
    </row>
    <row r="55" spans="1:7" x14ac:dyDescent="0.25">
      <c r="A55" s="6" t="s">
        <v>60</v>
      </c>
      <c r="B55" s="7">
        <v>43197340</v>
      </c>
      <c r="C55" s="7">
        <v>4401933.9400000004</v>
      </c>
      <c r="D55" s="8">
        <f t="shared" si="1"/>
        <v>47599273.939999998</v>
      </c>
      <c r="E55" s="7">
        <v>19936261.460000001</v>
      </c>
      <c r="F55" s="7">
        <v>19936261.460000001</v>
      </c>
      <c r="G55" s="9">
        <f t="shared" si="2"/>
        <v>27663012.479999997</v>
      </c>
    </row>
    <row r="56" spans="1:7" x14ac:dyDescent="0.25">
      <c r="A56" s="6" t="s">
        <v>61</v>
      </c>
      <c r="B56" s="7">
        <v>44764245</v>
      </c>
      <c r="C56" s="7">
        <v>1688913.32</v>
      </c>
      <c r="D56" s="8">
        <f t="shared" si="1"/>
        <v>46453158.32</v>
      </c>
      <c r="E56" s="7">
        <v>16669709.49</v>
      </c>
      <c r="F56" s="7">
        <v>16669709.49</v>
      </c>
      <c r="G56" s="9">
        <f t="shared" si="2"/>
        <v>29783448.829999998</v>
      </c>
    </row>
    <row r="57" spans="1:7" x14ac:dyDescent="0.25">
      <c r="A57" s="6" t="s">
        <v>62</v>
      </c>
      <c r="B57" s="7">
        <v>28851404</v>
      </c>
      <c r="C57" s="7">
        <v>1059726.06</v>
      </c>
      <c r="D57" s="8">
        <f t="shared" si="1"/>
        <v>29911130.059999999</v>
      </c>
      <c r="E57" s="7">
        <v>13033913.630000001</v>
      </c>
      <c r="F57" s="7">
        <v>13033913.630000001</v>
      </c>
      <c r="G57" s="9">
        <f t="shared" si="2"/>
        <v>16877216.43</v>
      </c>
    </row>
    <row r="58" spans="1:7" x14ac:dyDescent="0.25">
      <c r="A58" s="6" t="s">
        <v>63</v>
      </c>
      <c r="B58" s="7">
        <v>31499449</v>
      </c>
      <c r="C58" s="7">
        <v>1796690.94</v>
      </c>
      <c r="D58" s="8">
        <f t="shared" si="1"/>
        <v>33296139.940000001</v>
      </c>
      <c r="E58" s="7">
        <v>13664745.67</v>
      </c>
      <c r="F58" s="7">
        <v>13664745.67</v>
      </c>
      <c r="G58" s="9">
        <f t="shared" si="2"/>
        <v>19631394.270000003</v>
      </c>
    </row>
    <row r="59" spans="1:7" x14ac:dyDescent="0.25">
      <c r="A59" s="6" t="s">
        <v>64</v>
      </c>
      <c r="B59" s="7">
        <v>36391582</v>
      </c>
      <c r="C59" s="7">
        <v>2066453.51</v>
      </c>
      <c r="D59" s="8">
        <f t="shared" si="1"/>
        <v>38458035.509999998</v>
      </c>
      <c r="E59" s="7">
        <v>16087193.300000001</v>
      </c>
      <c r="F59" s="7">
        <v>16087193.300000001</v>
      </c>
      <c r="G59" s="9">
        <f t="shared" si="2"/>
        <v>22370842.209999997</v>
      </c>
    </row>
    <row r="60" spans="1:7" x14ac:dyDescent="0.25">
      <c r="A60" s="6" t="s">
        <v>65</v>
      </c>
      <c r="B60" s="7">
        <v>18043172</v>
      </c>
      <c r="C60" s="7">
        <v>3786373.55</v>
      </c>
      <c r="D60" s="8">
        <f t="shared" si="1"/>
        <v>21829545.550000001</v>
      </c>
      <c r="E60" s="7">
        <v>7398657.1100000003</v>
      </c>
      <c r="F60" s="7">
        <v>7398657.1100000003</v>
      </c>
      <c r="G60" s="9">
        <f t="shared" si="2"/>
        <v>14430888.440000001</v>
      </c>
    </row>
    <row r="61" spans="1:7" x14ac:dyDescent="0.25">
      <c r="A61" s="6" t="s">
        <v>66</v>
      </c>
      <c r="B61" s="7">
        <v>25837690</v>
      </c>
      <c r="C61" s="7">
        <v>708658.25</v>
      </c>
      <c r="D61" s="8">
        <f t="shared" si="1"/>
        <v>26546348.25</v>
      </c>
      <c r="E61" s="7">
        <v>10212869.810000001</v>
      </c>
      <c r="F61" s="7">
        <v>10212869.810000001</v>
      </c>
      <c r="G61" s="9">
        <f t="shared" si="2"/>
        <v>16333478.439999999</v>
      </c>
    </row>
    <row r="62" spans="1:7" x14ac:dyDescent="0.25">
      <c r="A62" s="6" t="s">
        <v>67</v>
      </c>
      <c r="B62" s="7">
        <v>34128323</v>
      </c>
      <c r="C62" s="7">
        <v>1181257.07</v>
      </c>
      <c r="D62" s="8">
        <f t="shared" si="1"/>
        <v>35309580.07</v>
      </c>
      <c r="E62" s="7">
        <v>14934141.890000001</v>
      </c>
      <c r="F62" s="7">
        <v>14934141.890000001</v>
      </c>
      <c r="G62" s="9">
        <f t="shared" si="2"/>
        <v>20375438.18</v>
      </c>
    </row>
    <row r="63" spans="1:7" x14ac:dyDescent="0.25">
      <c r="A63" s="6" t="s">
        <v>68</v>
      </c>
      <c r="B63" s="7">
        <v>33188284</v>
      </c>
      <c r="C63" s="7">
        <v>520255.93</v>
      </c>
      <c r="D63" s="8">
        <f t="shared" si="1"/>
        <v>33708539.93</v>
      </c>
      <c r="E63" s="7">
        <v>13374701.189999999</v>
      </c>
      <c r="F63" s="7">
        <v>13374701.189999999</v>
      </c>
      <c r="G63" s="9">
        <f t="shared" si="2"/>
        <v>20333838.740000002</v>
      </c>
    </row>
    <row r="64" spans="1:7" x14ac:dyDescent="0.25">
      <c r="A64" s="6" t="s">
        <v>69</v>
      </c>
      <c r="B64" s="7">
        <v>41927588</v>
      </c>
      <c r="C64" s="7">
        <v>999558.02</v>
      </c>
      <c r="D64" s="8">
        <f t="shared" si="1"/>
        <v>42927146.020000003</v>
      </c>
      <c r="E64" s="7">
        <v>18065297.77</v>
      </c>
      <c r="F64" s="7">
        <v>18065297.77</v>
      </c>
      <c r="G64" s="9">
        <f t="shared" si="2"/>
        <v>24861848.250000004</v>
      </c>
    </row>
    <row r="65" spans="1:7" x14ac:dyDescent="0.25">
      <c r="A65" s="6" t="s">
        <v>70</v>
      </c>
      <c r="B65" s="7">
        <v>35756781</v>
      </c>
      <c r="C65" s="7">
        <v>-178025.84</v>
      </c>
      <c r="D65" s="8">
        <f t="shared" si="1"/>
        <v>35578755.159999996</v>
      </c>
      <c r="E65" s="7">
        <v>14851657.609999999</v>
      </c>
      <c r="F65" s="7">
        <v>14851657.609999999</v>
      </c>
      <c r="G65" s="9">
        <f t="shared" si="2"/>
        <v>20727097.549999997</v>
      </c>
    </row>
    <row r="66" spans="1:7" x14ac:dyDescent="0.25">
      <c r="A66" s="6" t="s">
        <v>71</v>
      </c>
      <c r="B66" s="7">
        <v>25567093</v>
      </c>
      <c r="C66" s="7">
        <v>1091529.4099999999</v>
      </c>
      <c r="D66" s="8">
        <f t="shared" si="1"/>
        <v>26658622.41</v>
      </c>
      <c r="E66" s="7">
        <v>11252493.66</v>
      </c>
      <c r="F66" s="7">
        <v>11252493.66</v>
      </c>
      <c r="G66" s="9">
        <f t="shared" si="2"/>
        <v>15406128.75</v>
      </c>
    </row>
    <row r="67" spans="1:7" x14ac:dyDescent="0.25">
      <c r="A67" s="6" t="s">
        <v>72</v>
      </c>
      <c r="B67" s="7">
        <v>33604720</v>
      </c>
      <c r="C67" s="7">
        <v>4129059.91</v>
      </c>
      <c r="D67" s="8">
        <f t="shared" si="1"/>
        <v>37733779.909999996</v>
      </c>
      <c r="E67" s="7">
        <v>16918893.48</v>
      </c>
      <c r="F67" s="7">
        <v>16918893.48</v>
      </c>
      <c r="G67" s="9">
        <f t="shared" si="2"/>
        <v>20814886.429999996</v>
      </c>
    </row>
    <row r="68" spans="1:7" x14ac:dyDescent="0.25">
      <c r="A68" s="6" t="s">
        <v>73</v>
      </c>
      <c r="B68" s="7">
        <v>25680591</v>
      </c>
      <c r="C68" s="7">
        <v>1197807.1200000001</v>
      </c>
      <c r="D68" s="8">
        <f t="shared" si="1"/>
        <v>26878398.120000001</v>
      </c>
      <c r="E68" s="7">
        <v>11048518.449999999</v>
      </c>
      <c r="F68" s="7">
        <v>11048518.449999999</v>
      </c>
      <c r="G68" s="9">
        <f t="shared" si="2"/>
        <v>15829879.670000002</v>
      </c>
    </row>
    <row r="69" spans="1:7" x14ac:dyDescent="0.25">
      <c r="A69" s="6" t="s">
        <v>74</v>
      </c>
      <c r="B69" s="7">
        <v>30106924</v>
      </c>
      <c r="C69" s="7">
        <v>1895747.03</v>
      </c>
      <c r="D69" s="8">
        <f t="shared" si="1"/>
        <v>32002671.030000001</v>
      </c>
      <c r="E69" s="7">
        <v>14239824.73</v>
      </c>
      <c r="F69" s="7">
        <v>14239824.73</v>
      </c>
      <c r="G69" s="9">
        <f t="shared" si="2"/>
        <v>17762846.300000001</v>
      </c>
    </row>
    <row r="70" spans="1:7" x14ac:dyDescent="0.25">
      <c r="A70" s="6" t="s">
        <v>75</v>
      </c>
      <c r="B70" s="7">
        <v>56507652</v>
      </c>
      <c r="C70" s="7">
        <v>2280831.33</v>
      </c>
      <c r="D70" s="8">
        <f t="shared" si="1"/>
        <v>58788483.329999998</v>
      </c>
      <c r="E70" s="7">
        <v>24243224.809999999</v>
      </c>
      <c r="F70" s="7">
        <v>24243224.809999999</v>
      </c>
      <c r="G70" s="9">
        <f t="shared" si="2"/>
        <v>34545258.519999996</v>
      </c>
    </row>
    <row r="71" spans="1:7" x14ac:dyDescent="0.25">
      <c r="A71" s="6" t="s">
        <v>76</v>
      </c>
      <c r="B71" s="7">
        <v>42522299</v>
      </c>
      <c r="C71" s="7">
        <v>3125137.34</v>
      </c>
      <c r="D71" s="8">
        <f t="shared" si="1"/>
        <v>45647436.340000004</v>
      </c>
      <c r="E71" s="7">
        <v>13968645.08</v>
      </c>
      <c r="F71" s="7">
        <v>13968645.08</v>
      </c>
      <c r="G71" s="9">
        <f t="shared" si="2"/>
        <v>31678791.260000005</v>
      </c>
    </row>
    <row r="72" spans="1:7" x14ac:dyDescent="0.25">
      <c r="A72" s="6" t="s">
        <v>77</v>
      </c>
      <c r="B72" s="7">
        <v>17624791</v>
      </c>
      <c r="C72" s="7">
        <v>2808466.06</v>
      </c>
      <c r="D72" s="8">
        <f t="shared" si="1"/>
        <v>20433257.059999999</v>
      </c>
      <c r="E72" s="7">
        <v>10244804.310000001</v>
      </c>
      <c r="F72" s="7">
        <v>10244804.310000001</v>
      </c>
      <c r="G72" s="9">
        <f t="shared" si="2"/>
        <v>10188452.749999998</v>
      </c>
    </row>
    <row r="73" spans="1:7" x14ac:dyDescent="0.25">
      <c r="A73" s="6" t="s">
        <v>78</v>
      </c>
      <c r="B73" s="7">
        <v>148401306</v>
      </c>
      <c r="C73" s="7">
        <v>4866979.38</v>
      </c>
      <c r="D73" s="8">
        <f t="shared" si="1"/>
        <v>153268285.38</v>
      </c>
      <c r="E73" s="7">
        <v>80075801.540000007</v>
      </c>
      <c r="F73" s="7">
        <v>80075801.540000007</v>
      </c>
      <c r="G73" s="9">
        <f t="shared" si="2"/>
        <v>73192483.839999989</v>
      </c>
    </row>
    <row r="74" spans="1:7" x14ac:dyDescent="0.25">
      <c r="A74" s="6" t="s">
        <v>79</v>
      </c>
      <c r="B74" s="7">
        <v>18141545</v>
      </c>
      <c r="C74" s="7">
        <v>2816920.72</v>
      </c>
      <c r="D74" s="8">
        <f t="shared" si="1"/>
        <v>20958465.719999999</v>
      </c>
      <c r="E74" s="7">
        <v>6970532.0199999996</v>
      </c>
      <c r="F74" s="7">
        <v>6970532.0199999996</v>
      </c>
      <c r="G74" s="9">
        <f t="shared" si="2"/>
        <v>13987933.699999999</v>
      </c>
    </row>
    <row r="75" spans="1:7" x14ac:dyDescent="0.25">
      <c r="A75" s="6" t="s">
        <v>80</v>
      </c>
      <c r="B75" s="7">
        <v>257406527</v>
      </c>
      <c r="C75" s="7">
        <v>930482.56</v>
      </c>
      <c r="D75" s="8">
        <f t="shared" ref="D75:D77" si="3">B75+C75</f>
        <v>258337009.56</v>
      </c>
      <c r="E75" s="7">
        <v>100798246.09999999</v>
      </c>
      <c r="F75" s="7">
        <v>100798246.09999999</v>
      </c>
      <c r="G75" s="9">
        <f t="shared" ref="G75:G77" si="4">D75-E75</f>
        <v>157538763.46000001</v>
      </c>
    </row>
    <row r="76" spans="1:7" x14ac:dyDescent="0.25">
      <c r="A76" s="6" t="s">
        <v>81</v>
      </c>
      <c r="B76" s="7">
        <v>99686910</v>
      </c>
      <c r="C76" s="7">
        <v>5442600.3600000003</v>
      </c>
      <c r="D76" s="8">
        <f t="shared" si="3"/>
        <v>105129510.36</v>
      </c>
      <c r="E76" s="7">
        <v>44183821.5</v>
      </c>
      <c r="F76" s="7">
        <v>44183821.5</v>
      </c>
      <c r="G76" s="9">
        <f t="shared" si="4"/>
        <v>60945688.859999999</v>
      </c>
    </row>
    <row r="77" spans="1:7" x14ac:dyDescent="0.25">
      <c r="A77" s="6" t="s">
        <v>82</v>
      </c>
      <c r="B77" s="7">
        <v>14341158.439999999</v>
      </c>
      <c r="C77" s="7">
        <v>52289.98</v>
      </c>
      <c r="D77" s="8">
        <f t="shared" si="3"/>
        <v>14393448.42</v>
      </c>
      <c r="E77" s="7">
        <v>6738804.4199999999</v>
      </c>
      <c r="F77" s="7">
        <v>6738804.4199999999</v>
      </c>
      <c r="G77" s="9">
        <f t="shared" si="4"/>
        <v>7654644</v>
      </c>
    </row>
    <row r="78" spans="1:7" x14ac:dyDescent="0.25">
      <c r="A78" s="10" t="s">
        <v>83</v>
      </c>
      <c r="B78" s="11"/>
      <c r="C78" s="11"/>
      <c r="D78" s="11"/>
      <c r="E78" s="11"/>
      <c r="F78" s="11"/>
      <c r="G78" s="12"/>
    </row>
    <row r="79" spans="1:7" x14ac:dyDescent="0.25">
      <c r="A79" s="13" t="s">
        <v>84</v>
      </c>
      <c r="B79" s="14">
        <f>SUM(B80:B148)</f>
        <v>9036876197</v>
      </c>
      <c r="C79" s="14">
        <f t="shared" ref="C79:G79" si="5">SUM(C80:C148)</f>
        <v>412202816.07999998</v>
      </c>
      <c r="D79" s="14">
        <f t="shared" si="5"/>
        <v>9449079013.079998</v>
      </c>
      <c r="E79" s="14">
        <f t="shared" si="5"/>
        <v>3648227538.249999</v>
      </c>
      <c r="F79" s="14">
        <f t="shared" si="5"/>
        <v>3648227538.249999</v>
      </c>
      <c r="G79" s="15">
        <f t="shared" si="5"/>
        <v>5800851474.829999</v>
      </c>
    </row>
    <row r="80" spans="1:7" x14ac:dyDescent="0.25">
      <c r="A80" s="6" t="s">
        <v>15</v>
      </c>
      <c r="B80" s="7">
        <v>4899187</v>
      </c>
      <c r="C80" s="7">
        <v>22714.68</v>
      </c>
      <c r="D80" s="8">
        <f t="shared" ref="D80:D148" si="6">B80+C80</f>
        <v>4921901.68</v>
      </c>
      <c r="E80" s="7">
        <v>2274789.19</v>
      </c>
      <c r="F80" s="7">
        <v>2274789.19</v>
      </c>
      <c r="G80" s="9">
        <f t="shared" ref="G80:G148" si="7">D80-E80</f>
        <v>2647112.4899999998</v>
      </c>
    </row>
    <row r="81" spans="1:7" x14ac:dyDescent="0.25">
      <c r="A81" s="6" t="s">
        <v>16</v>
      </c>
      <c r="B81" s="7">
        <v>6241710</v>
      </c>
      <c r="C81" s="7">
        <v>131888.26999999999</v>
      </c>
      <c r="D81" s="8">
        <f t="shared" si="6"/>
        <v>6373598.2699999996</v>
      </c>
      <c r="E81" s="7">
        <v>2628594.42</v>
      </c>
      <c r="F81" s="7">
        <v>2628594.42</v>
      </c>
      <c r="G81" s="9">
        <f t="shared" si="7"/>
        <v>3745003.8499999996</v>
      </c>
    </row>
    <row r="82" spans="1:7" x14ac:dyDescent="0.25">
      <c r="A82" s="6" t="s">
        <v>17</v>
      </c>
      <c r="B82" s="7">
        <v>4258479</v>
      </c>
      <c r="C82" s="7">
        <v>96500</v>
      </c>
      <c r="D82" s="8">
        <f t="shared" si="6"/>
        <v>4354979</v>
      </c>
      <c r="E82" s="7">
        <v>2377273.15</v>
      </c>
      <c r="F82" s="7">
        <v>2377273.15</v>
      </c>
      <c r="G82" s="9">
        <f t="shared" si="7"/>
        <v>1977705.85</v>
      </c>
    </row>
    <row r="83" spans="1:7" x14ac:dyDescent="0.25">
      <c r="A83" s="6" t="s">
        <v>18</v>
      </c>
      <c r="B83" s="7">
        <v>2844096</v>
      </c>
      <c r="C83" s="7">
        <v>9800</v>
      </c>
      <c r="D83" s="8">
        <f t="shared" si="6"/>
        <v>2853896</v>
      </c>
      <c r="E83" s="7">
        <v>768427.95</v>
      </c>
      <c r="F83" s="7">
        <v>768427.95</v>
      </c>
      <c r="G83" s="9">
        <f t="shared" si="7"/>
        <v>2085468.05</v>
      </c>
    </row>
    <row r="84" spans="1:7" x14ac:dyDescent="0.25">
      <c r="A84" s="6" t="s">
        <v>19</v>
      </c>
      <c r="B84" s="7">
        <v>1810052</v>
      </c>
      <c r="C84" s="7">
        <v>203446</v>
      </c>
      <c r="D84" s="8">
        <f t="shared" si="6"/>
        <v>2013498</v>
      </c>
      <c r="E84" s="7">
        <v>465072.36</v>
      </c>
      <c r="F84" s="7">
        <v>465072.36</v>
      </c>
      <c r="G84" s="9">
        <f t="shared" si="7"/>
        <v>1548425.6400000001</v>
      </c>
    </row>
    <row r="85" spans="1:7" x14ac:dyDescent="0.25">
      <c r="A85" s="6" t="s">
        <v>20</v>
      </c>
      <c r="B85" s="7">
        <v>21042083</v>
      </c>
      <c r="C85" s="7">
        <v>5596725.2400000002</v>
      </c>
      <c r="D85" s="8">
        <f t="shared" si="6"/>
        <v>26638808.240000002</v>
      </c>
      <c r="E85" s="7">
        <v>13552234.390000001</v>
      </c>
      <c r="F85" s="7">
        <v>13552234.390000001</v>
      </c>
      <c r="G85" s="9">
        <f t="shared" si="7"/>
        <v>13086573.850000001</v>
      </c>
    </row>
    <row r="86" spans="1:7" x14ac:dyDescent="0.25">
      <c r="A86" s="6" t="s">
        <v>21</v>
      </c>
      <c r="B86" s="7">
        <v>21431801</v>
      </c>
      <c r="C86" s="7">
        <v>11487535.24</v>
      </c>
      <c r="D86" s="8">
        <f t="shared" si="6"/>
        <v>32919336.240000002</v>
      </c>
      <c r="E86" s="7">
        <v>6292753.1699999999</v>
      </c>
      <c r="F86" s="7">
        <v>6292753.1699999999</v>
      </c>
      <c r="G86" s="9">
        <f t="shared" si="7"/>
        <v>26626583.07</v>
      </c>
    </row>
    <row r="87" spans="1:7" x14ac:dyDescent="0.25">
      <c r="A87" s="6" t="s">
        <v>22</v>
      </c>
      <c r="B87" s="7">
        <v>140903248</v>
      </c>
      <c r="C87" s="7">
        <v>-287410.11</v>
      </c>
      <c r="D87" s="8">
        <f t="shared" si="6"/>
        <v>140615837.88999999</v>
      </c>
      <c r="E87" s="7">
        <v>12446328.550000001</v>
      </c>
      <c r="F87" s="7">
        <v>12446328.550000001</v>
      </c>
      <c r="G87" s="9">
        <f t="shared" si="7"/>
        <v>128169509.33999999</v>
      </c>
    </row>
    <row r="88" spans="1:7" x14ac:dyDescent="0.25">
      <c r="A88" s="6" t="s">
        <v>23</v>
      </c>
      <c r="B88" s="7">
        <v>41209275</v>
      </c>
      <c r="C88" s="7">
        <v>-797690</v>
      </c>
      <c r="D88" s="8">
        <f t="shared" si="6"/>
        <v>40411585</v>
      </c>
      <c r="E88" s="7">
        <v>15684899.199999999</v>
      </c>
      <c r="F88" s="7">
        <v>15684899.199999999</v>
      </c>
      <c r="G88" s="9">
        <f t="shared" si="7"/>
        <v>24726685.800000001</v>
      </c>
    </row>
    <row r="89" spans="1:7" x14ac:dyDescent="0.25">
      <c r="A89" s="6" t="s">
        <v>24</v>
      </c>
      <c r="B89" s="7">
        <v>1561507</v>
      </c>
      <c r="C89" s="7">
        <v>128000</v>
      </c>
      <c r="D89" s="8">
        <f t="shared" si="6"/>
        <v>1689507</v>
      </c>
      <c r="E89" s="7">
        <v>363899.38</v>
      </c>
      <c r="F89" s="7">
        <v>363899.38</v>
      </c>
      <c r="G89" s="9">
        <f t="shared" si="7"/>
        <v>1325607.6200000001</v>
      </c>
    </row>
    <row r="90" spans="1:7" x14ac:dyDescent="0.25">
      <c r="A90" s="6" t="s">
        <v>25</v>
      </c>
      <c r="B90" s="7">
        <v>541236035</v>
      </c>
      <c r="C90" s="7">
        <v>143123241.91999999</v>
      </c>
      <c r="D90" s="8">
        <f t="shared" si="6"/>
        <v>684359276.91999996</v>
      </c>
      <c r="E90" s="7">
        <v>367945534.64999998</v>
      </c>
      <c r="F90" s="7">
        <v>367945534.64999998</v>
      </c>
      <c r="G90" s="9">
        <f t="shared" si="7"/>
        <v>316413742.26999998</v>
      </c>
    </row>
    <row r="91" spans="1:7" x14ac:dyDescent="0.25">
      <c r="A91" s="6" t="s">
        <v>26</v>
      </c>
      <c r="B91" s="7">
        <v>28627554</v>
      </c>
      <c r="C91" s="7">
        <v>5125680</v>
      </c>
      <c r="D91" s="8">
        <f t="shared" si="6"/>
        <v>33753234</v>
      </c>
      <c r="E91" s="7">
        <v>11663294.140000001</v>
      </c>
      <c r="F91" s="7">
        <v>11663294.140000001</v>
      </c>
      <c r="G91" s="9">
        <f t="shared" si="7"/>
        <v>22089939.859999999</v>
      </c>
    </row>
    <row r="92" spans="1:7" x14ac:dyDescent="0.25">
      <c r="A92" s="6" t="s">
        <v>27</v>
      </c>
      <c r="B92" s="7">
        <v>355971258</v>
      </c>
      <c r="C92" s="7">
        <v>6387693.1100000003</v>
      </c>
      <c r="D92" s="8">
        <f t="shared" si="6"/>
        <v>362358951.11000001</v>
      </c>
      <c r="E92" s="7">
        <v>132262927.95999999</v>
      </c>
      <c r="F92" s="7">
        <v>132262927.95999999</v>
      </c>
      <c r="G92" s="9">
        <f t="shared" si="7"/>
        <v>230096023.15000004</v>
      </c>
    </row>
    <row r="93" spans="1:7" x14ac:dyDescent="0.25">
      <c r="A93" s="6" t="s">
        <v>28</v>
      </c>
      <c r="B93" s="7">
        <v>403741653</v>
      </c>
      <c r="C93" s="7">
        <v>4262561.13</v>
      </c>
      <c r="D93" s="8">
        <f t="shared" si="6"/>
        <v>408004214.13</v>
      </c>
      <c r="E93" s="7">
        <v>159896003.13</v>
      </c>
      <c r="F93" s="7">
        <v>159896003.13</v>
      </c>
      <c r="G93" s="9">
        <f t="shared" si="7"/>
        <v>248108211</v>
      </c>
    </row>
    <row r="94" spans="1:7" x14ac:dyDescent="0.25">
      <c r="A94" s="6" t="s">
        <v>29</v>
      </c>
      <c r="B94" s="7">
        <v>460896521</v>
      </c>
      <c r="C94" s="7">
        <v>3923859.16</v>
      </c>
      <c r="D94" s="8">
        <f t="shared" si="6"/>
        <v>464820380.16000003</v>
      </c>
      <c r="E94" s="7">
        <v>167976758.53</v>
      </c>
      <c r="F94" s="7">
        <v>167976758.53</v>
      </c>
      <c r="G94" s="9">
        <f t="shared" si="7"/>
        <v>296843621.63</v>
      </c>
    </row>
    <row r="95" spans="1:7" x14ac:dyDescent="0.25">
      <c r="A95" s="6" t="s">
        <v>30</v>
      </c>
      <c r="B95" s="7">
        <v>304301328</v>
      </c>
      <c r="C95" s="7">
        <v>2294803.88</v>
      </c>
      <c r="D95" s="8">
        <f t="shared" si="6"/>
        <v>306596131.88</v>
      </c>
      <c r="E95" s="7">
        <v>118574216.38</v>
      </c>
      <c r="F95" s="7">
        <v>118574216.38</v>
      </c>
      <c r="G95" s="9">
        <f t="shared" si="7"/>
        <v>188021915.5</v>
      </c>
    </row>
    <row r="96" spans="1:7" x14ac:dyDescent="0.25">
      <c r="A96" s="6" t="s">
        <v>31</v>
      </c>
      <c r="B96" s="7">
        <v>390670061</v>
      </c>
      <c r="C96" s="7">
        <v>-4786373.37</v>
      </c>
      <c r="D96" s="8">
        <f t="shared" si="6"/>
        <v>385883687.63</v>
      </c>
      <c r="E96" s="7">
        <v>144345656.74000001</v>
      </c>
      <c r="F96" s="7">
        <v>144345656.74000001</v>
      </c>
      <c r="G96" s="9">
        <f t="shared" si="7"/>
        <v>241538030.88999999</v>
      </c>
    </row>
    <row r="97" spans="1:7" x14ac:dyDescent="0.25">
      <c r="A97" s="6" t="s">
        <v>32</v>
      </c>
      <c r="B97" s="7">
        <v>509315209</v>
      </c>
      <c r="C97" s="7">
        <v>267474.86</v>
      </c>
      <c r="D97" s="8">
        <f t="shared" si="6"/>
        <v>509582683.86000001</v>
      </c>
      <c r="E97" s="7">
        <v>197727718.87</v>
      </c>
      <c r="F97" s="7">
        <v>197727718.87</v>
      </c>
      <c r="G97" s="9">
        <f t="shared" si="7"/>
        <v>311854964.99000001</v>
      </c>
    </row>
    <row r="98" spans="1:7" x14ac:dyDescent="0.25">
      <c r="A98" s="6" t="s">
        <v>33</v>
      </c>
      <c r="B98" s="7">
        <v>507264085</v>
      </c>
      <c r="C98" s="7">
        <v>3147967.77</v>
      </c>
      <c r="D98" s="8">
        <f t="shared" si="6"/>
        <v>510412052.76999998</v>
      </c>
      <c r="E98" s="7">
        <v>229525758.25</v>
      </c>
      <c r="F98" s="7">
        <v>229525758.25</v>
      </c>
      <c r="G98" s="9">
        <f t="shared" si="7"/>
        <v>280886294.51999998</v>
      </c>
    </row>
    <row r="99" spans="1:7" x14ac:dyDescent="0.25">
      <c r="A99" s="6" t="s">
        <v>34</v>
      </c>
      <c r="B99" s="7">
        <v>324339330</v>
      </c>
      <c r="C99" s="7">
        <v>1578472.52</v>
      </c>
      <c r="D99" s="8">
        <f t="shared" si="6"/>
        <v>325917802.51999998</v>
      </c>
      <c r="E99" s="7">
        <v>130706077.36</v>
      </c>
      <c r="F99" s="7">
        <v>130706077.36</v>
      </c>
      <c r="G99" s="9">
        <f t="shared" si="7"/>
        <v>195211725.15999997</v>
      </c>
    </row>
    <row r="100" spans="1:7" x14ac:dyDescent="0.25">
      <c r="A100" s="6" t="s">
        <v>35</v>
      </c>
      <c r="B100" s="7">
        <v>229335148</v>
      </c>
      <c r="C100" s="7">
        <v>-7775872.96</v>
      </c>
      <c r="D100" s="8">
        <f t="shared" si="6"/>
        <v>221559275.03999999</v>
      </c>
      <c r="E100" s="7">
        <v>63853545.460000001</v>
      </c>
      <c r="F100" s="7">
        <v>63853545.460000001</v>
      </c>
      <c r="G100" s="9">
        <f t="shared" si="7"/>
        <v>157705729.57999998</v>
      </c>
    </row>
    <row r="101" spans="1:7" x14ac:dyDescent="0.25">
      <c r="A101" s="6" t="s">
        <v>36</v>
      </c>
      <c r="B101" s="7">
        <v>151656638</v>
      </c>
      <c r="C101" s="7">
        <v>8417043.5500000007</v>
      </c>
      <c r="D101" s="8">
        <f t="shared" si="6"/>
        <v>160073681.55000001</v>
      </c>
      <c r="E101" s="7">
        <v>59021848.350000001</v>
      </c>
      <c r="F101" s="7">
        <v>59021848.350000001</v>
      </c>
      <c r="G101" s="9">
        <f t="shared" si="7"/>
        <v>101051833.20000002</v>
      </c>
    </row>
    <row r="102" spans="1:7" x14ac:dyDescent="0.25">
      <c r="A102" s="6" t="s">
        <v>37</v>
      </c>
      <c r="B102" s="7">
        <v>344052933</v>
      </c>
      <c r="C102" s="7">
        <v>8292938.4900000002</v>
      </c>
      <c r="D102" s="8">
        <f t="shared" si="6"/>
        <v>352345871.49000001</v>
      </c>
      <c r="E102" s="7">
        <v>140445408.96000001</v>
      </c>
      <c r="F102" s="7">
        <v>140445408.96000001</v>
      </c>
      <c r="G102" s="9">
        <f t="shared" si="7"/>
        <v>211900462.53</v>
      </c>
    </row>
    <row r="103" spans="1:7" x14ac:dyDescent="0.25">
      <c r="A103" s="6" t="s">
        <v>38</v>
      </c>
      <c r="B103" s="7">
        <v>144149269</v>
      </c>
      <c r="C103" s="7">
        <v>-943231.11</v>
      </c>
      <c r="D103" s="8">
        <f t="shared" si="6"/>
        <v>143206037.88999999</v>
      </c>
      <c r="E103" s="7">
        <v>56788469.229999997</v>
      </c>
      <c r="F103" s="7">
        <v>56788469.229999997</v>
      </c>
      <c r="G103" s="9">
        <f t="shared" si="7"/>
        <v>86417568.659999996</v>
      </c>
    </row>
    <row r="104" spans="1:7" x14ac:dyDescent="0.25">
      <c r="A104" s="6" t="s">
        <v>39</v>
      </c>
      <c r="B104" s="7">
        <v>202293292</v>
      </c>
      <c r="C104" s="7">
        <v>-541417.47</v>
      </c>
      <c r="D104" s="8">
        <f t="shared" si="6"/>
        <v>201751874.53</v>
      </c>
      <c r="E104" s="7">
        <v>80214048.159999996</v>
      </c>
      <c r="F104" s="7">
        <v>80214048.159999996</v>
      </c>
      <c r="G104" s="9">
        <f t="shared" si="7"/>
        <v>121537826.37</v>
      </c>
    </row>
    <row r="105" spans="1:7" x14ac:dyDescent="0.25">
      <c r="A105" s="6" t="s">
        <v>40</v>
      </c>
      <c r="B105" s="7">
        <v>357240864</v>
      </c>
      <c r="C105" s="7">
        <v>-39399141.25</v>
      </c>
      <c r="D105" s="8">
        <f t="shared" si="6"/>
        <v>317841722.75</v>
      </c>
      <c r="E105" s="7">
        <v>113595390.63</v>
      </c>
      <c r="F105" s="7">
        <v>113595390.63</v>
      </c>
      <c r="G105" s="9">
        <f t="shared" si="7"/>
        <v>204246332.12</v>
      </c>
    </row>
    <row r="106" spans="1:7" x14ac:dyDescent="0.25">
      <c r="A106" s="6" t="s">
        <v>41</v>
      </c>
      <c r="B106" s="7">
        <v>712411401</v>
      </c>
      <c r="C106" s="7">
        <v>134705147.22999999</v>
      </c>
      <c r="D106" s="8">
        <f t="shared" si="6"/>
        <v>847116548.23000002</v>
      </c>
      <c r="E106" s="7">
        <v>337324001.85000002</v>
      </c>
      <c r="F106" s="7">
        <v>337324001.85000002</v>
      </c>
      <c r="G106" s="9">
        <f t="shared" si="7"/>
        <v>509792546.38</v>
      </c>
    </row>
    <row r="107" spans="1:7" x14ac:dyDescent="0.25">
      <c r="A107" s="6" t="s">
        <v>42</v>
      </c>
      <c r="B107" s="7">
        <v>154410822</v>
      </c>
      <c r="C107" s="7">
        <v>-111983</v>
      </c>
      <c r="D107" s="8">
        <f t="shared" si="6"/>
        <v>154298839</v>
      </c>
      <c r="E107" s="7">
        <v>59981131.939999998</v>
      </c>
      <c r="F107" s="7">
        <v>59981131.939999998</v>
      </c>
      <c r="G107" s="9">
        <f t="shared" si="7"/>
        <v>94317707.060000002</v>
      </c>
    </row>
    <row r="108" spans="1:7" x14ac:dyDescent="0.25">
      <c r="A108" s="6" t="s">
        <v>43</v>
      </c>
      <c r="B108" s="7">
        <v>111384548</v>
      </c>
      <c r="C108" s="7">
        <v>1290285.94</v>
      </c>
      <c r="D108" s="8">
        <f t="shared" si="6"/>
        <v>112674833.94</v>
      </c>
      <c r="E108" s="7">
        <v>43092674.539999999</v>
      </c>
      <c r="F108" s="7">
        <v>43092674.539999999</v>
      </c>
      <c r="G108" s="9">
        <f t="shared" si="7"/>
        <v>69582159.400000006</v>
      </c>
    </row>
    <row r="109" spans="1:7" x14ac:dyDescent="0.25">
      <c r="A109" s="6" t="s">
        <v>44</v>
      </c>
      <c r="B109" s="7">
        <v>152681112</v>
      </c>
      <c r="C109" s="7">
        <v>-2664246.33</v>
      </c>
      <c r="D109" s="8">
        <f t="shared" si="6"/>
        <v>150016865.66999999</v>
      </c>
      <c r="E109" s="7">
        <v>60945971.170000002</v>
      </c>
      <c r="F109" s="7">
        <v>60945971.170000002</v>
      </c>
      <c r="G109" s="9">
        <f t="shared" si="7"/>
        <v>89070894.499999985</v>
      </c>
    </row>
    <row r="110" spans="1:7" x14ac:dyDescent="0.25">
      <c r="A110" s="6" t="s">
        <v>45</v>
      </c>
      <c r="B110" s="7">
        <v>95177985</v>
      </c>
      <c r="C110" s="7">
        <v>-1696573.4399999999</v>
      </c>
      <c r="D110" s="8">
        <f t="shared" si="6"/>
        <v>93481411.560000002</v>
      </c>
      <c r="E110" s="7">
        <v>32308474.149999999</v>
      </c>
      <c r="F110" s="7">
        <v>32308474.149999999</v>
      </c>
      <c r="G110" s="9">
        <f t="shared" si="7"/>
        <v>61172937.410000004</v>
      </c>
    </row>
    <row r="111" spans="1:7" x14ac:dyDescent="0.25">
      <c r="A111" s="6" t="s">
        <v>46</v>
      </c>
      <c r="B111" s="7">
        <v>116113523</v>
      </c>
      <c r="C111" s="7">
        <v>6064152.6200000001</v>
      </c>
      <c r="D111" s="8">
        <f t="shared" si="6"/>
        <v>122177675.62</v>
      </c>
      <c r="E111" s="7">
        <v>35630171.490000002</v>
      </c>
      <c r="F111" s="7">
        <v>35630171.490000002</v>
      </c>
      <c r="G111" s="9">
        <f t="shared" si="7"/>
        <v>86547504.129999995</v>
      </c>
    </row>
    <row r="112" spans="1:7" x14ac:dyDescent="0.25">
      <c r="A112" s="6" t="s">
        <v>47</v>
      </c>
      <c r="B112" s="7">
        <v>206278442</v>
      </c>
      <c r="C112" s="7">
        <v>6433535.2400000002</v>
      </c>
      <c r="D112" s="8">
        <f t="shared" si="6"/>
        <v>212711977.24000001</v>
      </c>
      <c r="E112" s="7">
        <v>81915061.629999995</v>
      </c>
      <c r="F112" s="7">
        <v>81915061.629999995</v>
      </c>
      <c r="G112" s="9">
        <f t="shared" si="7"/>
        <v>130796915.61000001</v>
      </c>
    </row>
    <row r="113" spans="1:7" x14ac:dyDescent="0.25">
      <c r="A113" s="6" t="s">
        <v>48</v>
      </c>
      <c r="B113" s="7">
        <v>117086103</v>
      </c>
      <c r="C113" s="7">
        <v>5672990.9800000004</v>
      </c>
      <c r="D113" s="8">
        <f t="shared" si="6"/>
        <v>122759093.98</v>
      </c>
      <c r="E113" s="7">
        <v>47312326.340000004</v>
      </c>
      <c r="F113" s="7">
        <v>47312326.340000004</v>
      </c>
      <c r="G113" s="9">
        <f t="shared" si="7"/>
        <v>75446767.640000001</v>
      </c>
    </row>
    <row r="114" spans="1:7" x14ac:dyDescent="0.25">
      <c r="A114" s="6" t="s">
        <v>49</v>
      </c>
      <c r="B114" s="7">
        <v>91685761</v>
      </c>
      <c r="C114" s="7">
        <v>-1371889.6</v>
      </c>
      <c r="D114" s="8">
        <f t="shared" si="6"/>
        <v>90313871.400000006</v>
      </c>
      <c r="E114" s="7">
        <v>37455337.18</v>
      </c>
      <c r="F114" s="7">
        <v>37455337.18</v>
      </c>
      <c r="G114" s="9">
        <f t="shared" si="7"/>
        <v>52858534.220000006</v>
      </c>
    </row>
    <row r="115" spans="1:7" x14ac:dyDescent="0.25">
      <c r="A115" s="6" t="s">
        <v>50</v>
      </c>
      <c r="B115" s="7">
        <v>148171109</v>
      </c>
      <c r="C115" s="7">
        <v>4430366.01</v>
      </c>
      <c r="D115" s="8">
        <f t="shared" si="6"/>
        <v>152601475.00999999</v>
      </c>
      <c r="E115" s="7">
        <v>62467470.700000003</v>
      </c>
      <c r="F115" s="7">
        <v>62467470.700000003</v>
      </c>
      <c r="G115" s="9">
        <f t="shared" si="7"/>
        <v>90134004.309999987</v>
      </c>
    </row>
    <row r="116" spans="1:7" x14ac:dyDescent="0.25">
      <c r="A116" s="6" t="s">
        <v>51</v>
      </c>
      <c r="B116" s="7">
        <v>126417207</v>
      </c>
      <c r="C116" s="7">
        <v>-4352246.6500000004</v>
      </c>
      <c r="D116" s="8">
        <f t="shared" si="6"/>
        <v>122064960.34999999</v>
      </c>
      <c r="E116" s="7">
        <v>42500152.939999998</v>
      </c>
      <c r="F116" s="7">
        <v>42500152.939999998</v>
      </c>
      <c r="G116" s="9">
        <f t="shared" si="7"/>
        <v>79564807.409999996</v>
      </c>
    </row>
    <row r="117" spans="1:7" x14ac:dyDescent="0.25">
      <c r="A117" s="6" t="s">
        <v>52</v>
      </c>
      <c r="B117" s="7">
        <v>109262999</v>
      </c>
      <c r="C117" s="7">
        <v>57839896.729999997</v>
      </c>
      <c r="D117" s="8">
        <f t="shared" si="6"/>
        <v>167102895.72999999</v>
      </c>
      <c r="E117" s="7">
        <v>45021027.909999996</v>
      </c>
      <c r="F117" s="7">
        <v>45021027.909999996</v>
      </c>
      <c r="G117" s="9">
        <f t="shared" si="7"/>
        <v>122081867.81999999</v>
      </c>
    </row>
    <row r="118" spans="1:7" x14ac:dyDescent="0.25">
      <c r="A118" s="6" t="s">
        <v>53</v>
      </c>
      <c r="B118" s="7">
        <v>81490678</v>
      </c>
      <c r="C118" s="7">
        <v>74356.38</v>
      </c>
      <c r="D118" s="8">
        <f t="shared" si="6"/>
        <v>81565034.379999995</v>
      </c>
      <c r="E118" s="7">
        <v>26796603.27</v>
      </c>
      <c r="F118" s="7">
        <v>26796603.27</v>
      </c>
      <c r="G118" s="9">
        <f t="shared" si="7"/>
        <v>54768431.109999999</v>
      </c>
    </row>
    <row r="119" spans="1:7" x14ac:dyDescent="0.25">
      <c r="A119" s="6" t="s">
        <v>54</v>
      </c>
      <c r="B119" s="7">
        <v>111947610</v>
      </c>
      <c r="C119" s="7">
        <v>16608741.02</v>
      </c>
      <c r="D119" s="8">
        <f t="shared" si="6"/>
        <v>128556351.02</v>
      </c>
      <c r="E119" s="7">
        <v>46349176.450000003</v>
      </c>
      <c r="F119" s="7">
        <v>46349176.450000003</v>
      </c>
      <c r="G119" s="9">
        <f t="shared" si="7"/>
        <v>82207174.569999993</v>
      </c>
    </row>
    <row r="120" spans="1:7" x14ac:dyDescent="0.25">
      <c r="A120" s="6" t="s">
        <v>55</v>
      </c>
      <c r="B120" s="7">
        <v>51632020</v>
      </c>
      <c r="C120" s="7">
        <v>3853973.79</v>
      </c>
      <c r="D120" s="8">
        <f t="shared" si="6"/>
        <v>55485993.789999999</v>
      </c>
      <c r="E120" s="7">
        <v>23508949.23</v>
      </c>
      <c r="F120" s="7">
        <v>23508949.23</v>
      </c>
      <c r="G120" s="9">
        <f t="shared" si="7"/>
        <v>31977044.559999999</v>
      </c>
    </row>
    <row r="121" spans="1:7" x14ac:dyDescent="0.25">
      <c r="A121" s="6" t="s">
        <v>56</v>
      </c>
      <c r="B121" s="7">
        <v>7172921</v>
      </c>
      <c r="C121" s="7">
        <v>502907.78</v>
      </c>
      <c r="D121" s="8">
        <f t="shared" si="6"/>
        <v>7675828.7800000003</v>
      </c>
      <c r="E121" s="7">
        <v>2151085.77</v>
      </c>
      <c r="F121" s="7">
        <v>2151085.77</v>
      </c>
      <c r="G121" s="9">
        <f t="shared" si="7"/>
        <v>5524743.0099999998</v>
      </c>
    </row>
    <row r="122" spans="1:7" x14ac:dyDescent="0.25">
      <c r="A122" s="6" t="s">
        <v>57</v>
      </c>
      <c r="B122" s="7">
        <v>50285371</v>
      </c>
      <c r="C122" s="7">
        <v>-401142.71</v>
      </c>
      <c r="D122" s="8">
        <f t="shared" si="6"/>
        <v>49884228.289999999</v>
      </c>
      <c r="E122" s="7">
        <v>18682717.829999998</v>
      </c>
      <c r="F122" s="7">
        <v>18682717.829999998</v>
      </c>
      <c r="G122" s="9">
        <f t="shared" si="7"/>
        <v>31201510.460000001</v>
      </c>
    </row>
    <row r="123" spans="1:7" x14ac:dyDescent="0.25">
      <c r="A123" s="6" t="s">
        <v>58</v>
      </c>
      <c r="B123" s="7">
        <v>41044540</v>
      </c>
      <c r="C123" s="7">
        <v>1350102.77</v>
      </c>
      <c r="D123" s="8">
        <f t="shared" si="6"/>
        <v>42394642.770000003</v>
      </c>
      <c r="E123" s="7">
        <v>16644156.689999999</v>
      </c>
      <c r="F123" s="7">
        <v>16644156.689999999</v>
      </c>
      <c r="G123" s="9">
        <f t="shared" si="7"/>
        <v>25750486.080000006</v>
      </c>
    </row>
    <row r="124" spans="1:7" x14ac:dyDescent="0.25">
      <c r="A124" s="6" t="s">
        <v>59</v>
      </c>
      <c r="B124" s="7">
        <v>35868180</v>
      </c>
      <c r="C124" s="7">
        <v>11751369.51</v>
      </c>
      <c r="D124" s="8">
        <f t="shared" si="6"/>
        <v>47619549.509999998</v>
      </c>
      <c r="E124" s="7">
        <v>17390551.829999998</v>
      </c>
      <c r="F124" s="7">
        <v>17390551.829999998</v>
      </c>
      <c r="G124" s="9">
        <f t="shared" si="7"/>
        <v>30228997.68</v>
      </c>
    </row>
    <row r="125" spans="1:7" x14ac:dyDescent="0.25">
      <c r="A125" s="6" t="s">
        <v>60</v>
      </c>
      <c r="B125" s="7">
        <v>47774753</v>
      </c>
      <c r="C125" s="7">
        <v>3168648.82</v>
      </c>
      <c r="D125" s="8">
        <f t="shared" si="6"/>
        <v>50943401.82</v>
      </c>
      <c r="E125" s="7">
        <v>18490470.41</v>
      </c>
      <c r="F125" s="7">
        <v>18490470.41</v>
      </c>
      <c r="G125" s="9">
        <f t="shared" si="7"/>
        <v>32452931.41</v>
      </c>
    </row>
    <row r="126" spans="1:7" x14ac:dyDescent="0.25">
      <c r="A126" s="6" t="s">
        <v>61</v>
      </c>
      <c r="B126" s="7">
        <v>41758616</v>
      </c>
      <c r="C126" s="7">
        <v>-289998.18</v>
      </c>
      <c r="D126" s="8">
        <f t="shared" si="6"/>
        <v>41468617.82</v>
      </c>
      <c r="E126" s="7">
        <v>13616477.49</v>
      </c>
      <c r="F126" s="7">
        <v>13616477.49</v>
      </c>
      <c r="G126" s="9">
        <f t="shared" si="7"/>
        <v>27852140.329999998</v>
      </c>
    </row>
    <row r="127" spans="1:7" x14ac:dyDescent="0.25">
      <c r="A127" s="6" t="s">
        <v>62</v>
      </c>
      <c r="B127" s="7">
        <v>38862095</v>
      </c>
      <c r="C127" s="7">
        <v>-1728419.26</v>
      </c>
      <c r="D127" s="8">
        <f t="shared" si="6"/>
        <v>37133675.740000002</v>
      </c>
      <c r="E127" s="7">
        <v>14471870.800000001</v>
      </c>
      <c r="F127" s="7">
        <v>14471870.800000001</v>
      </c>
      <c r="G127" s="9">
        <f t="shared" si="7"/>
        <v>22661804.940000001</v>
      </c>
    </row>
    <row r="128" spans="1:7" x14ac:dyDescent="0.25">
      <c r="A128" s="6" t="s">
        <v>63</v>
      </c>
      <c r="B128" s="7">
        <v>48928037</v>
      </c>
      <c r="C128" s="7">
        <v>-696812.81</v>
      </c>
      <c r="D128" s="8">
        <f t="shared" si="6"/>
        <v>48231224.189999998</v>
      </c>
      <c r="E128" s="7">
        <v>19179810.120000001</v>
      </c>
      <c r="F128" s="7">
        <v>19179810.120000001</v>
      </c>
      <c r="G128" s="9">
        <f t="shared" si="7"/>
        <v>29051414.069999997</v>
      </c>
    </row>
    <row r="129" spans="1:7" x14ac:dyDescent="0.25">
      <c r="A129" s="6" t="s">
        <v>64</v>
      </c>
      <c r="B129" s="7">
        <v>43836956</v>
      </c>
      <c r="C129" s="7">
        <v>-4063341.63</v>
      </c>
      <c r="D129" s="8">
        <f t="shared" si="6"/>
        <v>39773614.369999997</v>
      </c>
      <c r="E129" s="7">
        <v>15356160.92</v>
      </c>
      <c r="F129" s="7">
        <v>15356160.92</v>
      </c>
      <c r="G129" s="9">
        <f t="shared" si="7"/>
        <v>24417453.449999996</v>
      </c>
    </row>
    <row r="130" spans="1:7" x14ac:dyDescent="0.25">
      <c r="A130" s="6" t="s">
        <v>65</v>
      </c>
      <c r="B130" s="7">
        <v>45157107</v>
      </c>
      <c r="C130" s="7">
        <v>-851473.29</v>
      </c>
      <c r="D130" s="8">
        <f t="shared" si="6"/>
        <v>44305633.710000001</v>
      </c>
      <c r="E130" s="7">
        <v>17885951.32</v>
      </c>
      <c r="F130" s="7">
        <v>17885951.32</v>
      </c>
      <c r="G130" s="9">
        <f t="shared" si="7"/>
        <v>26419682.390000001</v>
      </c>
    </row>
    <row r="131" spans="1:7" x14ac:dyDescent="0.25">
      <c r="A131" s="6" t="s">
        <v>66</v>
      </c>
      <c r="B131" s="7">
        <v>28223090</v>
      </c>
      <c r="C131" s="7">
        <v>-523893.92</v>
      </c>
      <c r="D131" s="8">
        <f t="shared" si="6"/>
        <v>27699196.079999998</v>
      </c>
      <c r="E131" s="7">
        <v>10894503.050000001</v>
      </c>
      <c r="F131" s="7">
        <v>10894503.050000001</v>
      </c>
      <c r="G131" s="9">
        <f t="shared" si="7"/>
        <v>16804693.029999997</v>
      </c>
    </row>
    <row r="132" spans="1:7" x14ac:dyDescent="0.25">
      <c r="A132" s="6" t="s">
        <v>67</v>
      </c>
      <c r="B132" s="7">
        <v>44327933</v>
      </c>
      <c r="C132" s="7">
        <v>792669.9</v>
      </c>
      <c r="D132" s="8">
        <f t="shared" si="6"/>
        <v>45120602.899999999</v>
      </c>
      <c r="E132" s="7">
        <v>17797602.370000001</v>
      </c>
      <c r="F132" s="7">
        <v>17797602.370000001</v>
      </c>
      <c r="G132" s="9">
        <f t="shared" si="7"/>
        <v>27323000.529999997</v>
      </c>
    </row>
    <row r="133" spans="1:7" x14ac:dyDescent="0.25">
      <c r="A133" s="6" t="s">
        <v>68</v>
      </c>
      <c r="B133" s="7">
        <v>31060173</v>
      </c>
      <c r="C133" s="7">
        <v>1204976.73</v>
      </c>
      <c r="D133" s="8">
        <f t="shared" si="6"/>
        <v>32265149.73</v>
      </c>
      <c r="E133" s="7">
        <v>13375286.140000001</v>
      </c>
      <c r="F133" s="7">
        <v>13375286.140000001</v>
      </c>
      <c r="G133" s="9">
        <f t="shared" si="7"/>
        <v>18889863.59</v>
      </c>
    </row>
    <row r="134" spans="1:7" x14ac:dyDescent="0.25">
      <c r="A134" s="6" t="s">
        <v>69</v>
      </c>
      <c r="B134" s="7">
        <v>32526044</v>
      </c>
      <c r="C134" s="7">
        <v>-2066565.51</v>
      </c>
      <c r="D134" s="8">
        <f t="shared" si="6"/>
        <v>30459478.489999998</v>
      </c>
      <c r="E134" s="7">
        <v>11276124.890000001</v>
      </c>
      <c r="F134" s="7">
        <v>11276124.890000001</v>
      </c>
      <c r="G134" s="9">
        <f t="shared" si="7"/>
        <v>19183353.599999998</v>
      </c>
    </row>
    <row r="135" spans="1:7" x14ac:dyDescent="0.25">
      <c r="A135" s="6" t="s">
        <v>70</v>
      </c>
      <c r="B135" s="7">
        <v>34917909</v>
      </c>
      <c r="C135" s="7">
        <v>61945.7</v>
      </c>
      <c r="D135" s="8">
        <f t="shared" si="6"/>
        <v>34979854.700000003</v>
      </c>
      <c r="E135" s="7">
        <v>13471353.73</v>
      </c>
      <c r="F135" s="7">
        <v>13471353.73</v>
      </c>
      <c r="G135" s="9">
        <f t="shared" si="7"/>
        <v>21508500.970000003</v>
      </c>
    </row>
    <row r="136" spans="1:7" x14ac:dyDescent="0.25">
      <c r="A136" s="6" t="s">
        <v>71</v>
      </c>
      <c r="B136" s="7">
        <v>19936057</v>
      </c>
      <c r="C136" s="7">
        <v>4244180.09</v>
      </c>
      <c r="D136" s="8">
        <f t="shared" si="6"/>
        <v>24180237.09</v>
      </c>
      <c r="E136" s="7">
        <v>9697273.7599999998</v>
      </c>
      <c r="F136" s="7">
        <v>9697273.7599999998</v>
      </c>
      <c r="G136" s="9">
        <f t="shared" si="7"/>
        <v>14482963.33</v>
      </c>
    </row>
    <row r="137" spans="1:7" x14ac:dyDescent="0.25">
      <c r="A137" s="6" t="s">
        <v>72</v>
      </c>
      <c r="B137" s="7">
        <v>49275282</v>
      </c>
      <c r="C137" s="7">
        <v>-1094314.58</v>
      </c>
      <c r="D137" s="8">
        <f t="shared" si="6"/>
        <v>48180967.420000002</v>
      </c>
      <c r="E137" s="7">
        <v>18974896.98</v>
      </c>
      <c r="F137" s="7">
        <v>18974896.98</v>
      </c>
      <c r="G137" s="9">
        <f t="shared" si="7"/>
        <v>29206070.440000001</v>
      </c>
    </row>
    <row r="138" spans="1:7" x14ac:dyDescent="0.25">
      <c r="A138" s="6" t="s">
        <v>73</v>
      </c>
      <c r="B138" s="7">
        <v>28605857</v>
      </c>
      <c r="C138" s="7">
        <v>-186165.21</v>
      </c>
      <c r="D138" s="8">
        <f t="shared" si="6"/>
        <v>28419691.789999999</v>
      </c>
      <c r="E138" s="7">
        <v>10726545.68</v>
      </c>
      <c r="F138" s="7">
        <v>10726545.68</v>
      </c>
      <c r="G138" s="9">
        <f t="shared" si="7"/>
        <v>17693146.109999999</v>
      </c>
    </row>
    <row r="139" spans="1:7" x14ac:dyDescent="0.25">
      <c r="A139" s="6" t="s">
        <v>74</v>
      </c>
      <c r="B139" s="7">
        <v>37025449</v>
      </c>
      <c r="C139" s="7">
        <v>-1469233.91</v>
      </c>
      <c r="D139" s="8">
        <f t="shared" si="6"/>
        <v>35556215.090000004</v>
      </c>
      <c r="E139" s="7">
        <v>13752106.380000001</v>
      </c>
      <c r="F139" s="7">
        <v>13752106.380000001</v>
      </c>
      <c r="G139" s="9">
        <f t="shared" si="7"/>
        <v>21804108.710000001</v>
      </c>
    </row>
    <row r="140" spans="1:7" x14ac:dyDescent="0.25">
      <c r="A140" s="6" t="s">
        <v>75</v>
      </c>
      <c r="B140" s="7">
        <v>29376595</v>
      </c>
      <c r="C140" s="7">
        <v>11249321.810000001</v>
      </c>
      <c r="D140" s="8">
        <f t="shared" si="6"/>
        <v>40625916.810000002</v>
      </c>
      <c r="E140" s="7">
        <v>18297009.469999999</v>
      </c>
      <c r="F140" s="7">
        <v>18297009.469999999</v>
      </c>
      <c r="G140" s="9">
        <f t="shared" si="7"/>
        <v>22328907.340000004</v>
      </c>
    </row>
    <row r="141" spans="1:7" x14ac:dyDescent="0.25">
      <c r="A141" s="6" t="s">
        <v>76</v>
      </c>
      <c r="B141" s="7">
        <v>89666694</v>
      </c>
      <c r="C141" s="7">
        <v>3515139</v>
      </c>
      <c r="D141" s="8">
        <f t="shared" si="6"/>
        <v>93181833</v>
      </c>
      <c r="E141" s="7">
        <v>17690890.559999999</v>
      </c>
      <c r="F141" s="7">
        <v>17690890.559999999</v>
      </c>
      <c r="G141" s="9">
        <f t="shared" si="7"/>
        <v>75490942.439999998</v>
      </c>
    </row>
    <row r="142" spans="1:7" x14ac:dyDescent="0.25">
      <c r="A142" s="6" t="s">
        <v>77</v>
      </c>
      <c r="B142" s="7">
        <v>69855445</v>
      </c>
      <c r="C142" s="7">
        <v>-4304.8900000000003</v>
      </c>
      <c r="D142" s="8">
        <f t="shared" si="6"/>
        <v>69851140.109999999</v>
      </c>
      <c r="E142" s="7">
        <v>25753065.390000001</v>
      </c>
      <c r="F142" s="7">
        <v>25753065.390000001</v>
      </c>
      <c r="G142" s="9">
        <f t="shared" si="7"/>
        <v>44098074.719999999</v>
      </c>
    </row>
    <row r="143" spans="1:7" x14ac:dyDescent="0.25">
      <c r="A143" s="6" t="s">
        <v>78</v>
      </c>
      <c r="B143" s="7">
        <v>72363739</v>
      </c>
      <c r="C143" s="7">
        <v>96616</v>
      </c>
      <c r="D143" s="8">
        <f t="shared" si="6"/>
        <v>72460355</v>
      </c>
      <c r="E143" s="7">
        <v>28898383.440000001</v>
      </c>
      <c r="F143" s="7">
        <v>28898383.440000001</v>
      </c>
      <c r="G143" s="9">
        <f t="shared" si="7"/>
        <v>43561971.560000002</v>
      </c>
    </row>
    <row r="144" spans="1:7" x14ac:dyDescent="0.25">
      <c r="A144" s="6" t="s">
        <v>79</v>
      </c>
      <c r="B144" s="7">
        <v>10073530</v>
      </c>
      <c r="C144" s="7">
        <v>10195</v>
      </c>
      <c r="D144" s="8">
        <f t="shared" si="6"/>
        <v>10083725</v>
      </c>
      <c r="E144" s="7">
        <v>4153308.73</v>
      </c>
      <c r="F144" s="7">
        <v>4153308.73</v>
      </c>
      <c r="G144" s="9">
        <f t="shared" si="7"/>
        <v>5930416.2699999996</v>
      </c>
    </row>
    <row r="145" spans="1:7" x14ac:dyDescent="0.25">
      <c r="A145" s="6" t="s">
        <v>80</v>
      </c>
      <c r="B145" s="7">
        <v>101223704</v>
      </c>
      <c r="C145" s="7">
        <v>9137133.0500000007</v>
      </c>
      <c r="D145" s="8">
        <f t="shared" si="6"/>
        <v>110360837.05</v>
      </c>
      <c r="E145" s="7">
        <v>36587252.149999999</v>
      </c>
      <c r="F145" s="7">
        <v>36587252.149999999</v>
      </c>
      <c r="G145" s="9">
        <f t="shared" si="7"/>
        <v>73773584.900000006</v>
      </c>
    </row>
    <row r="146" spans="1:7" x14ac:dyDescent="0.25">
      <c r="A146" s="6" t="s">
        <v>81</v>
      </c>
      <c r="B146" s="7">
        <v>66030567</v>
      </c>
      <c r="C146" s="7">
        <v>1621920.47</v>
      </c>
      <c r="D146" s="8">
        <f t="shared" si="6"/>
        <v>67652487.469999999</v>
      </c>
      <c r="E146" s="7">
        <v>27211686.34</v>
      </c>
      <c r="F146" s="7">
        <v>27211686.34</v>
      </c>
      <c r="G146" s="9">
        <f t="shared" si="7"/>
        <v>40440801.129999995</v>
      </c>
    </row>
    <row r="147" spans="1:7" x14ac:dyDescent="0.25">
      <c r="A147" s="6" t="s">
        <v>82</v>
      </c>
      <c r="B147" s="7">
        <v>4255617</v>
      </c>
      <c r="C147" s="7">
        <v>127638.88</v>
      </c>
      <c r="D147" s="8">
        <f t="shared" si="6"/>
        <v>4383255.88</v>
      </c>
      <c r="E147" s="7">
        <v>1795536.66</v>
      </c>
      <c r="F147" s="7">
        <v>1795536.66</v>
      </c>
      <c r="G147" s="9">
        <f t="shared" si="7"/>
        <v>2587719.2199999997</v>
      </c>
    </row>
    <row r="148" spans="1:7" x14ac:dyDescent="0.25">
      <c r="A148" s="10" t="s">
        <v>83</v>
      </c>
      <c r="B148" s="11"/>
      <c r="C148" s="11"/>
      <c r="D148" s="8">
        <f t="shared" si="6"/>
        <v>0</v>
      </c>
      <c r="E148" s="8"/>
      <c r="F148" s="8"/>
      <c r="G148" s="9">
        <f t="shared" si="7"/>
        <v>0</v>
      </c>
    </row>
    <row r="149" spans="1:7" x14ac:dyDescent="0.25">
      <c r="A149" s="13" t="s">
        <v>85</v>
      </c>
      <c r="B149" s="14">
        <f>B9+B79</f>
        <v>17465536211.610001</v>
      </c>
      <c r="C149" s="14">
        <f t="shared" ref="C149:F149" si="8">C9+C79</f>
        <v>1022535216</v>
      </c>
      <c r="D149" s="14">
        <f>B149+C149</f>
        <v>18488071427.610001</v>
      </c>
      <c r="E149" s="14">
        <f t="shared" si="8"/>
        <v>7320548277.1899986</v>
      </c>
      <c r="F149" s="14">
        <f t="shared" si="8"/>
        <v>7320548277.1899986</v>
      </c>
      <c r="G149" s="15">
        <f>D149-E149</f>
        <v>11167523150.420002</v>
      </c>
    </row>
    <row r="150" spans="1:7" ht="14.25" customHeight="1" thickBot="1" x14ac:dyDescent="0.3">
      <c r="A150" s="16"/>
      <c r="B150" s="17"/>
      <c r="C150" s="17"/>
      <c r="D150" s="17"/>
      <c r="E150" s="17"/>
      <c r="F150" s="17"/>
      <c r="G150" s="18"/>
    </row>
    <row r="151" spans="1:7" x14ac:dyDescent="0.25">
      <c r="A151" s="19" t="s">
        <v>86</v>
      </c>
      <c r="B151" s="19"/>
      <c r="C151" s="19"/>
      <c r="D151" s="19"/>
      <c r="E151" s="19"/>
      <c r="F151" s="19"/>
      <c r="G151" s="1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3622047244094491" right="0.23622047244094491" top="0.74803149606299213" bottom="0.94488188976377963" header="0.31496062992125984" footer="0.31496062992125984"/>
  <pageSetup scale="43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F6b</vt:lpstr>
      <vt:lpstr>'F6b'!Área_de_impresión</vt:lpstr>
      <vt:lpstr>'F6b'!Títulos_a_imprimir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2024-07-25T20:14:57Z</dcterms:created>
  <dcterms:modified xsi:type="dcterms:W3CDTF">2024-07-30T23:22:08Z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