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.DESKTOP-FQVJVEQ\Desktop\PLATAFORMA LGCG 2T 2023\"/>
    </mc:Choice>
  </mc:AlternateContent>
  <xr:revisionPtr revIDLastSave="0" documentId="13_ncr:1_{76BC570B-E727-4A38-8B72-D2CA19AC4CB9}" xr6:coauthVersionLast="36" xr6:coauthVersionMax="36" xr10:uidLastSave="{00000000-0000-0000-0000-000000000000}"/>
  <bookViews>
    <workbookView xWindow="0" yWindow="0" windowWidth="28800" windowHeight="12210" xr2:uid="{3972257C-FB18-4E75-9213-D752D7CD8A12}"/>
  </bookViews>
  <sheets>
    <sheet name="F6b" sheetId="1" r:id="rId1"/>
  </sheets>
  <externalReferences>
    <externalReference r:id="rId2"/>
  </externalReferences>
  <definedNames>
    <definedName name="ANIO">'[1]Info General'!$D$20</definedName>
    <definedName name="_xlnm.Print_Area" localSheetId="0">F6b!$A$1:$G$156</definedName>
    <definedName name="ENTE_PUBLICO_A">'[1]Info General'!$C$7</definedName>
    <definedName name="PERIODO_INFORME">'[1]Info General'!$C$14</definedName>
    <definedName name="_xlnm.Print_Titles" localSheetId="0">F6b!$1:$8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9" i="1" l="1"/>
  <c r="G149" i="1" s="1"/>
  <c r="D148" i="1"/>
  <c r="G148" i="1" s="1"/>
  <c r="D147" i="1"/>
  <c r="G147" i="1" s="1"/>
  <c r="D146" i="1"/>
  <c r="G146" i="1" s="1"/>
  <c r="D145" i="1"/>
  <c r="G145" i="1" s="1"/>
  <c r="D144" i="1"/>
  <c r="G144" i="1" s="1"/>
  <c r="D143" i="1"/>
  <c r="G143" i="1" s="1"/>
  <c r="D142" i="1"/>
  <c r="G142" i="1" s="1"/>
  <c r="D141" i="1"/>
  <c r="G141" i="1" s="1"/>
  <c r="D140" i="1"/>
  <c r="G140" i="1" s="1"/>
  <c r="D139" i="1"/>
  <c r="G139" i="1" s="1"/>
  <c r="D138" i="1"/>
  <c r="G138" i="1" s="1"/>
  <c r="D137" i="1"/>
  <c r="G137" i="1" s="1"/>
  <c r="D136" i="1"/>
  <c r="G136" i="1" s="1"/>
  <c r="D135" i="1"/>
  <c r="G135" i="1" s="1"/>
  <c r="D134" i="1"/>
  <c r="G134" i="1" s="1"/>
  <c r="D133" i="1"/>
  <c r="G133" i="1" s="1"/>
  <c r="D132" i="1"/>
  <c r="G132" i="1" s="1"/>
  <c r="D131" i="1"/>
  <c r="G131" i="1" s="1"/>
  <c r="D130" i="1"/>
  <c r="G130" i="1" s="1"/>
  <c r="D129" i="1"/>
  <c r="G129" i="1" s="1"/>
  <c r="D128" i="1"/>
  <c r="G128" i="1" s="1"/>
  <c r="D127" i="1"/>
  <c r="G127" i="1" s="1"/>
  <c r="D126" i="1"/>
  <c r="G126" i="1" s="1"/>
  <c r="D125" i="1"/>
  <c r="G125" i="1" s="1"/>
  <c r="D124" i="1"/>
  <c r="G124" i="1" s="1"/>
  <c r="D123" i="1"/>
  <c r="G123" i="1" s="1"/>
  <c r="D122" i="1"/>
  <c r="G122" i="1" s="1"/>
  <c r="D121" i="1"/>
  <c r="G121" i="1" s="1"/>
  <c r="D120" i="1"/>
  <c r="G120" i="1" s="1"/>
  <c r="D119" i="1"/>
  <c r="G119" i="1" s="1"/>
  <c r="D118" i="1"/>
  <c r="G118" i="1" s="1"/>
  <c r="D117" i="1"/>
  <c r="G117" i="1" s="1"/>
  <c r="D116" i="1"/>
  <c r="G116" i="1" s="1"/>
  <c r="D115" i="1"/>
  <c r="G115" i="1" s="1"/>
  <c r="D114" i="1"/>
  <c r="G114" i="1" s="1"/>
  <c r="D113" i="1"/>
  <c r="G113" i="1" s="1"/>
  <c r="D112" i="1"/>
  <c r="G112" i="1" s="1"/>
  <c r="D111" i="1"/>
  <c r="G111" i="1" s="1"/>
  <c r="D110" i="1"/>
  <c r="G110" i="1" s="1"/>
  <c r="D109" i="1"/>
  <c r="G109" i="1" s="1"/>
  <c r="D108" i="1"/>
  <c r="G108" i="1" s="1"/>
  <c r="D107" i="1"/>
  <c r="G107" i="1" s="1"/>
  <c r="D106" i="1"/>
  <c r="G106" i="1" s="1"/>
  <c r="D105" i="1"/>
  <c r="G105" i="1" s="1"/>
  <c r="D104" i="1"/>
  <c r="G104" i="1" s="1"/>
  <c r="D103" i="1"/>
  <c r="G103" i="1" s="1"/>
  <c r="D102" i="1"/>
  <c r="G102" i="1" s="1"/>
  <c r="D101" i="1"/>
  <c r="G101" i="1" s="1"/>
  <c r="D100" i="1"/>
  <c r="G100" i="1" s="1"/>
  <c r="G99" i="1"/>
  <c r="D99" i="1"/>
  <c r="D98" i="1"/>
  <c r="G98" i="1" s="1"/>
  <c r="D97" i="1"/>
  <c r="G97" i="1" s="1"/>
  <c r="D96" i="1"/>
  <c r="G96" i="1" s="1"/>
  <c r="D95" i="1"/>
  <c r="G95" i="1" s="1"/>
  <c r="D94" i="1"/>
  <c r="G94" i="1" s="1"/>
  <c r="G93" i="1"/>
  <c r="D93" i="1"/>
  <c r="D92" i="1"/>
  <c r="G92" i="1" s="1"/>
  <c r="D91" i="1"/>
  <c r="G91" i="1" s="1"/>
  <c r="D90" i="1"/>
  <c r="G90" i="1" s="1"/>
  <c r="D89" i="1"/>
  <c r="G89" i="1" s="1"/>
  <c r="D88" i="1"/>
  <c r="G88" i="1" s="1"/>
  <c r="D87" i="1"/>
  <c r="G87" i="1" s="1"/>
  <c r="D86" i="1"/>
  <c r="G86" i="1" s="1"/>
  <c r="D85" i="1"/>
  <c r="G85" i="1" s="1"/>
  <c r="D84" i="1"/>
  <c r="G84" i="1" s="1"/>
  <c r="G83" i="1"/>
  <c r="D83" i="1"/>
  <c r="D82" i="1"/>
  <c r="G82" i="1" s="1"/>
  <c r="F81" i="1"/>
  <c r="E81" i="1"/>
  <c r="C81" i="1"/>
  <c r="B81" i="1"/>
  <c r="D78" i="1"/>
  <c r="G78" i="1" s="1"/>
  <c r="G77" i="1"/>
  <c r="D77" i="1"/>
  <c r="D76" i="1"/>
  <c r="G76" i="1" s="1"/>
  <c r="G75" i="1"/>
  <c r="D75" i="1"/>
  <c r="D74" i="1"/>
  <c r="G74" i="1" s="1"/>
  <c r="D73" i="1"/>
  <c r="G73" i="1" s="1"/>
  <c r="D72" i="1"/>
  <c r="G72" i="1" s="1"/>
  <c r="D71" i="1"/>
  <c r="G71" i="1" s="1"/>
  <c r="D70" i="1"/>
  <c r="G70" i="1" s="1"/>
  <c r="D69" i="1"/>
  <c r="G69" i="1" s="1"/>
  <c r="D68" i="1"/>
  <c r="G68" i="1" s="1"/>
  <c r="D67" i="1"/>
  <c r="G67" i="1" s="1"/>
  <c r="D66" i="1"/>
  <c r="G66" i="1" s="1"/>
  <c r="D65" i="1"/>
  <c r="G65" i="1" s="1"/>
  <c r="D64" i="1"/>
  <c r="G64" i="1" s="1"/>
  <c r="D63" i="1"/>
  <c r="G63" i="1" s="1"/>
  <c r="D62" i="1"/>
  <c r="G62" i="1" s="1"/>
  <c r="D61" i="1"/>
  <c r="G61" i="1" s="1"/>
  <c r="D60" i="1"/>
  <c r="G60" i="1" s="1"/>
  <c r="G59" i="1"/>
  <c r="D59" i="1"/>
  <c r="D58" i="1"/>
  <c r="G58" i="1" s="1"/>
  <c r="D57" i="1"/>
  <c r="G57" i="1" s="1"/>
  <c r="D56" i="1"/>
  <c r="G56" i="1" s="1"/>
  <c r="D55" i="1"/>
  <c r="G55" i="1" s="1"/>
  <c r="D54" i="1"/>
  <c r="G54" i="1" s="1"/>
  <c r="D53" i="1"/>
  <c r="G53" i="1" s="1"/>
  <c r="D52" i="1"/>
  <c r="G52" i="1" s="1"/>
  <c r="D51" i="1"/>
  <c r="G51" i="1" s="1"/>
  <c r="D50" i="1"/>
  <c r="G50" i="1" s="1"/>
  <c r="D49" i="1"/>
  <c r="G49" i="1" s="1"/>
  <c r="D48" i="1"/>
  <c r="G48" i="1" s="1"/>
  <c r="D47" i="1"/>
  <c r="G47" i="1" s="1"/>
  <c r="D46" i="1"/>
  <c r="G46" i="1" s="1"/>
  <c r="D45" i="1"/>
  <c r="G45" i="1" s="1"/>
  <c r="D44" i="1"/>
  <c r="G44" i="1" s="1"/>
  <c r="G43" i="1"/>
  <c r="D43" i="1"/>
  <c r="D42" i="1"/>
  <c r="G42" i="1" s="1"/>
  <c r="D41" i="1"/>
  <c r="G41" i="1" s="1"/>
  <c r="D40" i="1"/>
  <c r="G40" i="1" s="1"/>
  <c r="D39" i="1"/>
  <c r="G39" i="1" s="1"/>
  <c r="D38" i="1"/>
  <c r="G38" i="1" s="1"/>
  <c r="D37" i="1"/>
  <c r="G37" i="1" s="1"/>
  <c r="D36" i="1"/>
  <c r="G36" i="1" s="1"/>
  <c r="D35" i="1"/>
  <c r="G35" i="1" s="1"/>
  <c r="D34" i="1"/>
  <c r="G34" i="1" s="1"/>
  <c r="D33" i="1"/>
  <c r="G33" i="1" s="1"/>
  <c r="D32" i="1"/>
  <c r="G32" i="1" s="1"/>
  <c r="D31" i="1"/>
  <c r="G31" i="1" s="1"/>
  <c r="D30" i="1"/>
  <c r="G30" i="1" s="1"/>
  <c r="D29" i="1"/>
  <c r="G29" i="1" s="1"/>
  <c r="D28" i="1"/>
  <c r="G28" i="1" s="1"/>
  <c r="G27" i="1"/>
  <c r="D27" i="1"/>
  <c r="D26" i="1"/>
  <c r="G26" i="1" s="1"/>
  <c r="D25" i="1"/>
  <c r="G25" i="1" s="1"/>
  <c r="D24" i="1"/>
  <c r="G24" i="1" s="1"/>
  <c r="D23" i="1"/>
  <c r="G23" i="1" s="1"/>
  <c r="D22" i="1"/>
  <c r="G22" i="1" s="1"/>
  <c r="D21" i="1"/>
  <c r="G21" i="1" s="1"/>
  <c r="D20" i="1"/>
  <c r="G20" i="1" s="1"/>
  <c r="D19" i="1"/>
  <c r="G19" i="1" s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G11" i="1"/>
  <c r="D11" i="1"/>
  <c r="D10" i="1"/>
  <c r="F9" i="1"/>
  <c r="E9" i="1"/>
  <c r="E151" i="1" s="1"/>
  <c r="C9" i="1"/>
  <c r="C151" i="1" s="1"/>
  <c r="B9" i="1"/>
  <c r="B151" i="1" l="1"/>
  <c r="D151" i="1" s="1"/>
  <c r="G151" i="1" s="1"/>
  <c r="F151" i="1"/>
  <c r="G81" i="1"/>
  <c r="G10" i="1"/>
  <c r="G9" i="1" s="1"/>
  <c r="D9" i="1"/>
  <c r="D81" i="1"/>
</calcChain>
</file>

<file path=xl/sharedStrings.xml><?xml version="1.0" encoding="utf-8"?>
<sst xmlns="http://schemas.openxmlformats.org/spreadsheetml/2006/main" count="155" uniqueCount="87">
  <si>
    <t>Formato 6 b) Estado Analítico del Ejercicio del Presupuesto de Egresos Detallado - LDF 
                        (Clasificación Administrativa)</t>
  </si>
  <si>
    <t>Instituto de Salud Pública del Estado de Guanajuato</t>
  </si>
  <si>
    <t>Estado Analítico del Ejercicio del Presupuesto de Egresos Detallado - LDF</t>
  </si>
  <si>
    <t>Clasificación Administrativa</t>
  </si>
  <si>
    <t>del 01 de Enero al 30 de Junio de 2023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</si>
  <si>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</si>
  <si>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</si>
  <si>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</si>
  <si>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</si>
  <si>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</si>
  <si>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</si>
  <si>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</si>
  <si>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</si>
  <si>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</si>
  <si>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</si>
  <si>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211213019010000 DIRECCIÓN GENERAL DEL ISAPEG</t>
  </si>
  <si>
    <t>211213019010300 COORDINACIÓN DE ASUNTOS JURÍDICOS ISAPEG</t>
  </si>
  <si>
    <t>211213019010400 COORD DE COMUNICACIÓN SOCIAL ISAPEG</t>
  </si>
  <si>
    <t>211213019010500 COORDINACIÓN INTERSECTORIAL ISAPEG</t>
  </si>
  <si>
    <t>211213019020000 COORD GRAL DE ADMON Y FINANZAS ISAPEG</t>
  </si>
  <si>
    <t>211213019020100 DIR GRAL DE PLANEACIÓN Y DESARRO ISAPEG</t>
  </si>
  <si>
    <t>211213019020200 DIR GRAL DE ADMINISTRACIÓN ISAPEG</t>
  </si>
  <si>
    <t>211213019020300 DIR GRAL DE RECURSOS HUMANOS ISAPEG</t>
  </si>
  <si>
    <t>211213019020400 DIR DE REC MAT Y SERV GENERALES ISAPEG</t>
  </si>
  <si>
    <t>211213019030000 COORD GENERAL DE SALUD PÚBLICA ISAPEG</t>
  </si>
  <si>
    <t>211213019030100 DIR GRAL DE SERVICIOS DE SALUD ISAPEG</t>
  </si>
  <si>
    <t>211213019030200 DIR GRAL DE PROT CONT RIESG SANIT ISAPEG</t>
  </si>
  <si>
    <t>211213019040100 JURISDICCIÓN SANITARIA I ISAPEG</t>
  </si>
  <si>
    <t>211213019040200 JURISDICCIÓN SANITARIA II ISAPEG</t>
  </si>
  <si>
    <t>211213019040300 JURISDICCIÓN SANITARIA III ISAPEG</t>
  </si>
  <si>
    <t>211213019040400 JURISDICCIÓN SANITARIA IV ISAPEG</t>
  </si>
  <si>
    <t>211213019040500 JURISDICCIÓN SANITARIA V ISAPEG</t>
  </si>
  <si>
    <t>211213019040600 JURISDICCIÓN SANITARIA VI ISAPEG</t>
  </si>
  <si>
    <t>211213019040700 JURISDICCIÓN SANITARIA VII ISAPEG</t>
  </si>
  <si>
    <t>211213019040701 UNIDAD MÉD MPIO LEÓN ISAPEG</t>
  </si>
  <si>
    <t>211213019040800 JURISDICCIÓN SANITARIA VIII ISAPEG</t>
  </si>
  <si>
    <t>211213019050100 HOSP GRAL ACÁMBARO MIGUEL HIDALGO ISAPEG</t>
  </si>
  <si>
    <t>211213019050200 HOSP GRAL SN MIGUEL ALLENDE ISAPEG</t>
  </si>
  <si>
    <t>211213019050300 HOSP GRAL CELAYA ISAPEG</t>
  </si>
  <si>
    <t>211213019050400 HOSP GRAL DOLORES HIDALGO ISAPEG</t>
  </si>
  <si>
    <t>211213019050500 HOSP GRAL GUANAJUATO DR VALENTÍN ISAPEG</t>
  </si>
  <si>
    <t>211213019050600 HOSP GRAL IRAPUATO ISAPEG</t>
  </si>
  <si>
    <t>211213019050700 HOSP GRAL LEÓN ISAPEG</t>
  </si>
  <si>
    <t>211213019050800 HOSP GRAL SALAMANCA ISAPEG</t>
  </si>
  <si>
    <t>211213019050900 HOSP GRAL SALVATIERRA ISAPEG</t>
  </si>
  <si>
    <t>211213019051000 HOSP GRAL URIANGATO ISAPEG</t>
  </si>
  <si>
    <t>211213019051100 HOSP GRAL PÉNJAMO ISAPEG</t>
  </si>
  <si>
    <t>211213019051200 HOSP GRAL SAN LUIS DE LA PAZ ISAPEG</t>
  </si>
  <si>
    <t>211213019051300 HOSP ESP MATERNO INFANTIL LEÓN ISAPEG</t>
  </si>
  <si>
    <t>211213019051400 CTRO ATCN INT A SALUD MENTAL LEÓN ISAPEG</t>
  </si>
  <si>
    <t>211213019051500 HOSP GRAL SAN JOSÉ ITURBIDE ISAPEG</t>
  </si>
  <si>
    <t>211213019051600 HOSP GRAL SILAO ISAPEG</t>
  </si>
  <si>
    <t>211213019051700 HOSP GRAL VALLE DE SANTIAGO ISAPEG</t>
  </si>
  <si>
    <t>211213019051800 HOSP DE ESP PEDIÁTRICO LEÓN ISAPEG</t>
  </si>
  <si>
    <t>211213019051900 HOSP MATERNO SAN LUIS DE LA PAZ ISAPEG</t>
  </si>
  <si>
    <t>211213019052000 HOSP MATERNO DE CELAYA ISAPEG</t>
  </si>
  <si>
    <t>211213019052100 CTRO EST CUIDADOS CRÍTICOS SALAM ISAPEG</t>
  </si>
  <si>
    <t>211213019052300 CTRO DE ATNC INTEGRAL ADICCIONES ISAPEG</t>
  </si>
  <si>
    <t>211213019052400 HOSP COMUNITARIO SAN FELIPE ISAPEG</t>
  </si>
  <si>
    <t>211213019052500 HOSP COMUNITARIO SAN FRANCISCO ISAPEG</t>
  </si>
  <si>
    <t>211213019052600 HOSP COMUNITARIO PURÍSIMA DEL R ISAPEG</t>
  </si>
  <si>
    <t>211213019052700 HOSP COMUNITARIO ROMITA ISAPEG</t>
  </si>
  <si>
    <t>211213019053000 HOSP COMUNITARIO COMONFORT ISAPEG</t>
  </si>
  <si>
    <t>211213019053100 HOSP COMUNITARIO APASEO EL GRANDE ISAPEG</t>
  </si>
  <si>
    <t>211213019053200 HOSP COMUNITARIO JERÉCUARO ISAPEG</t>
  </si>
  <si>
    <t>211213019053300 HOSP COMUNITARIO ABASOLO ISAPEG</t>
  </si>
  <si>
    <t>211213019053400 HOSP COMUNITARIO APASEO EL ALTO ISAPEG</t>
  </si>
  <si>
    <t>211213019053500 HOSP COMUNITARIO CORTAZAR ISAPEG</t>
  </si>
  <si>
    <t>211213019053700 HOSP COMUNITARIO HUANÍMARO ISAPEG</t>
  </si>
  <si>
    <t>211213019053800 HOSP COMUNITARIO JARAL DEL PROG ISAPEG</t>
  </si>
  <si>
    <t>211213019053900 HOSP COMUNITARIO MANUEL DOBLADO ISAPEG</t>
  </si>
  <si>
    <t>211213019054000 HOSP COMUNITARIO MOROLEÓN ISAPEG</t>
  </si>
  <si>
    <t>211213019054100 HOSP COMUNITARIO YURIRIA ISAPEG</t>
  </si>
  <si>
    <t>211213019054200 HOSP COMUNITARIO SN DIEGO DE LA U ISAPEG</t>
  </si>
  <si>
    <t>211213019054300 HOSP COMUNITARIO STA CRUZ DE JUV ISAPEG</t>
  </si>
  <si>
    <t>211213019054400 HOSP COMUNITARIO TARIMORO ISAPEG</t>
  </si>
  <si>
    <t>211213019054500 HOSP COMUNITARIO VILLAGRÁN ISAPEG</t>
  </si>
  <si>
    <t>211213019054600 HOSP COMUNITARIO LAS JOYAS ISAPEG</t>
  </si>
  <si>
    <t>211213019054700 LABORATORIO SALUD PÚBLICA ESTATAL ISAPEG</t>
  </si>
  <si>
    <t>211213019054800 CTRO EST MEDICINA TRANSFUSIONAL ISAPEG</t>
  </si>
  <si>
    <t>211213019054900 SISTEMA DE URGENCIAS EDO DE GTO ISAPEG</t>
  </si>
  <si>
    <t>211213019055000 CENTRO ESTATAL DE TRASPLANTES ISAPEG</t>
  </si>
  <si>
    <t>211213019055100 HOSP MATERNO INFANTIL IRAPUATO ISAPEG</t>
  </si>
  <si>
    <t>211213019A10000 ÓRGANO INTERNO DE CONTROL ISAPEG</t>
  </si>
  <si>
    <t>*</t>
  </si>
  <si>
    <t>II. Gasto Etiquetado (II=A+B+C+D+E+F+G+H)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</si>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</sst>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0" applyFont="1" applyBorder="1" applyAlignment="1">
      <alignment horizontal="left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11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indent="3"/>
    </xf>
    <xf numFmtId="3" fontId="2" fillId="0" borderId="9" xfId="1" applyNumberFormat="1" applyFont="1" applyFill="1" applyBorder="1" applyAlignment="1" applyProtection="1">
      <alignment vertical="center"/>
      <protection locked="0"/>
    </xf>
    <xf numFmtId="0" fontId="0" fillId="0" borderId="12" xfId="0" applyFont="1" applyFill="1" applyBorder="1" applyAlignment="1" applyProtection="1">
      <alignment horizontal="left" vertical="center" indent="6"/>
      <protection locked="0"/>
    </xf>
    <xf numFmtId="3" fontId="1" fillId="0" borderId="12" xfId="1" applyNumberFormat="1" applyFont="1" applyFill="1" applyBorder="1" applyAlignment="1" applyProtection="1">
      <alignment vertical="center"/>
      <protection locked="0"/>
    </xf>
    <xf numFmtId="3" fontId="0" fillId="0" borderId="12" xfId="1" applyNumberFormat="1" applyFont="1" applyFill="1" applyBorder="1" applyAlignment="1" applyProtection="1">
      <alignment vertical="center"/>
      <protection locked="0"/>
    </xf>
    <xf numFmtId="0" fontId="3" fillId="0" borderId="12" xfId="0" applyFont="1" applyFill="1" applyBorder="1" applyAlignment="1">
      <alignment vertical="center"/>
    </xf>
    <xf numFmtId="3" fontId="0" fillId="0" borderId="12" xfId="1" applyNumberFormat="1" applyFont="1" applyFill="1" applyBorder="1" applyAlignment="1">
      <alignment vertical="center"/>
    </xf>
    <xf numFmtId="0" fontId="2" fillId="0" borderId="12" xfId="0" applyFont="1" applyFill="1" applyBorder="1" applyAlignment="1">
      <alignment horizontal="left" vertical="center" indent="3"/>
    </xf>
    <xf numFmtId="3" fontId="2" fillId="0" borderId="12" xfId="1" applyNumberFormat="1" applyFont="1" applyFill="1" applyBorder="1" applyAlignment="1" applyProtection="1">
      <alignment vertical="center"/>
      <protection locked="0"/>
    </xf>
    <xf numFmtId="0" fontId="0" fillId="0" borderId="11" xfId="0" applyFont="1" applyBorder="1" applyAlignment="1">
      <alignment horizontal="justify" vertical="center" wrapText="1"/>
    </xf>
    <xf numFmtId="4" fontId="0" fillId="0" borderId="11" xfId="0" applyNumberFormat="1" applyFont="1" applyBorder="1" applyAlignment="1">
      <alignment vertical="center"/>
    </xf>
    <xf numFmtId="0" fontId="0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X\DepuracionCuentas$\Users\Informatica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9C671-B5CC-49C0-BF4E-CB799C901910}">
  <sheetPr>
    <pageSetUpPr fitToPage="1"/>
  </sheetPr>
  <dimension ref="A1:G153"/>
  <sheetViews>
    <sheetView showGridLines="0" tabSelected="1" zoomScale="60" zoomScaleNormal="60" workbookViewId="0">
      <pane ySplit="8" topLeftCell="A9" activePane="bottomLeft" state="frozen"/>
      <selection pane="bottomLeft" activeCell="A9" sqref="A9"/>
    </sheetView>
  </sheetViews>
  <sheetFormatPr baseColWidth="10" defaultRowHeight="15" x14ac:dyDescent="0.25"/>
  <cols>
    <col min="1" max="1" width="109.140625" customWidth="1"/>
    <col min="2" max="7" width="20.85546875" customWidth="1"/>
  </cols>
  <sheetData>
    <row r="1" spans="1:7" ht="53.25" customHeight="1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2" t="s">
        <v>1</v>
      </c>
      <c r="B2" s="3"/>
      <c r="C2" s="3"/>
      <c r="D2" s="3"/>
      <c r="E2" s="3"/>
      <c r="F2" s="3"/>
      <c r="G2" s="4"/>
    </row>
    <row r="3" spans="1:7" x14ac:dyDescent="0.25">
      <c r="A3" s="5" t="s">
        <v>2</v>
      </c>
      <c r="B3" s="6"/>
      <c r="C3" s="6"/>
      <c r="D3" s="6"/>
      <c r="E3" s="6"/>
      <c r="F3" s="6"/>
      <c r="G3" s="7"/>
    </row>
    <row r="4" spans="1:7" x14ac:dyDescent="0.25">
      <c r="A4" s="5" t="s">
        <v>3</v>
      </c>
      <c r="B4" s="6"/>
      <c r="C4" s="6"/>
      <c r="D4" s="6"/>
      <c r="E4" s="6"/>
      <c r="F4" s="6"/>
      <c r="G4" s="7"/>
    </row>
    <row r="5" spans="1:7" x14ac:dyDescent="0.25">
      <c r="A5" s="8" t="s">
        <v>4</v>
      </c>
      <c r="B5" s="9"/>
      <c r="C5" s="9"/>
      <c r="D5" s="9"/>
      <c r="E5" s="9"/>
      <c r="F5" s="9"/>
      <c r="G5" s="10"/>
    </row>
    <row r="6" spans="1:7" x14ac:dyDescent="0.25">
      <c r="A6" s="11" t="s">
        <v>5</v>
      </c>
      <c r="B6" s="12"/>
      <c r="C6" s="12"/>
      <c r="D6" s="12"/>
      <c r="E6" s="12"/>
      <c r="F6" s="12"/>
      <c r="G6" s="13"/>
    </row>
    <row r="7" spans="1:7" x14ac:dyDescent="0.25">
      <c r="A7" s="14" t="s">
        <v>6</v>
      </c>
      <c r="B7" s="15" t="s">
        <v>7</v>
      </c>
      <c r="C7" s="15"/>
      <c r="D7" s="15"/>
      <c r="E7" s="15"/>
      <c r="F7" s="15"/>
      <c r="G7" s="16" t="s">
        <v>8</v>
      </c>
    </row>
    <row r="8" spans="1:7" ht="30" x14ac:dyDescent="0.25">
      <c r="A8" s="17"/>
      <c r="B8" s="18" t="s">
        <v>9</v>
      </c>
      <c r="C8" s="19" t="s">
        <v>10</v>
      </c>
      <c r="D8" s="18" t="s">
        <v>11</v>
      </c>
      <c r="E8" s="18" t="s">
        <v>12</v>
      </c>
      <c r="F8" s="18" t="s">
        <v>13</v>
      </c>
      <c r="G8" s="20"/>
    </row>
    <row r="9" spans="1:7" x14ac:dyDescent="0.25">
      <c r="A9" s="21" t="s">
        <v>14</v>
      </c>
      <c r="B9" s="22">
        <f t="shared" ref="B9:G9" si="0">SUM(B10:B80)</f>
        <v>7153973938.9700003</v>
      </c>
      <c r="C9" s="22">
        <f t="shared" si="0"/>
        <v>793477046.41999996</v>
      </c>
      <c r="D9" s="22">
        <f t="shared" si="0"/>
        <v>7947450985.3900013</v>
      </c>
      <c r="E9" s="22">
        <f t="shared" si="0"/>
        <v>3159022996.98</v>
      </c>
      <c r="F9" s="22">
        <f t="shared" si="0"/>
        <v>3159022996.98</v>
      </c>
      <c r="G9" s="22">
        <f t="shared" si="0"/>
        <v>4788427988.4100008</v>
      </c>
    </row>
    <row r="10" spans="1:7" x14ac:dyDescent="0.25">
      <c r="A10" s="23" t="s">
        <v>15</v>
      </c>
      <c r="B10" s="24">
        <v>10703423</v>
      </c>
      <c r="C10" s="24">
        <v>-1745364.13</v>
      </c>
      <c r="D10" s="25">
        <f>B10+C10</f>
        <v>8958058.870000001</v>
      </c>
      <c r="E10" s="24">
        <v>5781367.2000000002</v>
      </c>
      <c r="F10" s="24">
        <v>5781367.2000000002</v>
      </c>
      <c r="G10" s="25">
        <f>D10-E10</f>
        <v>3176691.6700000009</v>
      </c>
    </row>
    <row r="11" spans="1:7" x14ac:dyDescent="0.25">
      <c r="A11" s="23" t="s">
        <v>16</v>
      </c>
      <c r="B11" s="24">
        <v>23244915</v>
      </c>
      <c r="C11" s="24">
        <v>-2128341.7999999998</v>
      </c>
      <c r="D11" s="25">
        <f t="shared" ref="D11:D74" si="1">B11+C11</f>
        <v>21116573.199999999</v>
      </c>
      <c r="E11" s="24">
        <v>11249374.960000001</v>
      </c>
      <c r="F11" s="24">
        <v>11249374.960000001</v>
      </c>
      <c r="G11" s="25">
        <f t="shared" ref="G11:G74" si="2">D11-E11</f>
        <v>9867198.2399999984</v>
      </c>
    </row>
    <row r="12" spans="1:7" x14ac:dyDescent="0.25">
      <c r="A12" s="23" t="s">
        <v>17</v>
      </c>
      <c r="B12" s="24">
        <v>13071599</v>
      </c>
      <c r="C12" s="24">
        <v>20116372.190000001</v>
      </c>
      <c r="D12" s="25">
        <f t="shared" si="1"/>
        <v>33187971.190000001</v>
      </c>
      <c r="E12" s="24">
        <v>8565135.9299999997</v>
      </c>
      <c r="F12" s="24">
        <v>8565135.9299999997</v>
      </c>
      <c r="G12" s="25">
        <f t="shared" si="2"/>
        <v>24622835.260000002</v>
      </c>
    </row>
    <row r="13" spans="1:7" x14ac:dyDescent="0.25">
      <c r="A13" s="23" t="s">
        <v>18</v>
      </c>
      <c r="B13" s="24">
        <v>1034826</v>
      </c>
      <c r="C13" s="24">
        <v>454404.47</v>
      </c>
      <c r="D13" s="25">
        <f t="shared" si="1"/>
        <v>1489230.47</v>
      </c>
      <c r="E13" s="24">
        <v>93806.94</v>
      </c>
      <c r="F13" s="24">
        <v>93806.94</v>
      </c>
      <c r="G13" s="25">
        <f t="shared" si="2"/>
        <v>1395423.53</v>
      </c>
    </row>
    <row r="14" spans="1:7" x14ac:dyDescent="0.25">
      <c r="A14" s="23" t="s">
        <v>19</v>
      </c>
      <c r="B14" s="24">
        <v>10298990</v>
      </c>
      <c r="C14" s="24">
        <v>-1361589.07</v>
      </c>
      <c r="D14" s="25">
        <f t="shared" si="1"/>
        <v>8937400.9299999997</v>
      </c>
      <c r="E14" s="24">
        <v>4851839.01</v>
      </c>
      <c r="F14" s="24">
        <v>4851839.01</v>
      </c>
      <c r="G14" s="25">
        <f t="shared" si="2"/>
        <v>4085561.92</v>
      </c>
    </row>
    <row r="15" spans="1:7" x14ac:dyDescent="0.25">
      <c r="A15" s="23" t="s">
        <v>20</v>
      </c>
      <c r="B15" s="24">
        <v>183714682</v>
      </c>
      <c r="C15" s="24">
        <v>-4290273.5</v>
      </c>
      <c r="D15" s="25">
        <f t="shared" si="1"/>
        <v>179424408.5</v>
      </c>
      <c r="E15" s="24">
        <v>24952568.43</v>
      </c>
      <c r="F15" s="24">
        <v>24952568.43</v>
      </c>
      <c r="G15" s="25">
        <f t="shared" si="2"/>
        <v>154471840.06999999</v>
      </c>
    </row>
    <row r="16" spans="1:7" x14ac:dyDescent="0.25">
      <c r="A16" s="23" t="s">
        <v>21</v>
      </c>
      <c r="B16" s="24">
        <v>125994736</v>
      </c>
      <c r="C16" s="24">
        <v>-75971359.849999994</v>
      </c>
      <c r="D16" s="25">
        <f t="shared" si="1"/>
        <v>50023376.150000006</v>
      </c>
      <c r="E16" s="24">
        <v>24091274.16</v>
      </c>
      <c r="F16" s="24">
        <v>24091274.16</v>
      </c>
      <c r="G16" s="25">
        <f t="shared" si="2"/>
        <v>25932101.990000006</v>
      </c>
    </row>
    <row r="17" spans="1:7" x14ac:dyDescent="0.25">
      <c r="A17" s="23" t="s">
        <v>22</v>
      </c>
      <c r="B17" s="24">
        <v>45902444</v>
      </c>
      <c r="C17" s="24">
        <v>-4060003.76</v>
      </c>
      <c r="D17" s="25">
        <f t="shared" si="1"/>
        <v>41842440.240000002</v>
      </c>
      <c r="E17" s="24">
        <v>23945777.07</v>
      </c>
      <c r="F17" s="24">
        <v>23945777.07</v>
      </c>
      <c r="G17" s="25">
        <f t="shared" si="2"/>
        <v>17896663.170000002</v>
      </c>
    </row>
    <row r="18" spans="1:7" x14ac:dyDescent="0.25">
      <c r="A18" s="23" t="s">
        <v>23</v>
      </c>
      <c r="B18" s="24">
        <v>80906433.709999993</v>
      </c>
      <c r="C18" s="24">
        <v>-1662798.45</v>
      </c>
      <c r="D18" s="25">
        <f t="shared" si="1"/>
        <v>79243635.25999999</v>
      </c>
      <c r="E18" s="24">
        <v>23772219.949999999</v>
      </c>
      <c r="F18" s="24">
        <v>23772219.949999999</v>
      </c>
      <c r="G18" s="25">
        <f t="shared" si="2"/>
        <v>55471415.309999987</v>
      </c>
    </row>
    <row r="19" spans="1:7" x14ac:dyDescent="0.25">
      <c r="A19" s="23" t="s">
        <v>24</v>
      </c>
      <c r="B19" s="24">
        <v>5500260</v>
      </c>
      <c r="C19" s="24">
        <v>-80994.55</v>
      </c>
      <c r="D19" s="25">
        <f t="shared" si="1"/>
        <v>5419265.4500000002</v>
      </c>
      <c r="E19" s="24">
        <v>2633295.7799999998</v>
      </c>
      <c r="F19" s="24">
        <v>2633295.7799999998</v>
      </c>
      <c r="G19" s="25">
        <f t="shared" si="2"/>
        <v>2785969.6700000004</v>
      </c>
    </row>
    <row r="20" spans="1:7" x14ac:dyDescent="0.25">
      <c r="A20" s="23" t="s">
        <v>25</v>
      </c>
      <c r="B20" s="24">
        <v>409955345.25999999</v>
      </c>
      <c r="C20" s="24">
        <v>265266973.94999999</v>
      </c>
      <c r="D20" s="25">
        <f t="shared" si="1"/>
        <v>675222319.21000004</v>
      </c>
      <c r="E20" s="24">
        <v>363416137.55000001</v>
      </c>
      <c r="F20" s="24">
        <v>363416137.55000001</v>
      </c>
      <c r="G20" s="25">
        <f t="shared" si="2"/>
        <v>311806181.66000003</v>
      </c>
    </row>
    <row r="21" spans="1:7" x14ac:dyDescent="0.25">
      <c r="A21" s="23" t="s">
        <v>26</v>
      </c>
      <c r="B21" s="24">
        <v>10551703</v>
      </c>
      <c r="C21" s="24">
        <v>-51265.09</v>
      </c>
      <c r="D21" s="25">
        <f t="shared" si="1"/>
        <v>10500437.91</v>
      </c>
      <c r="E21" s="24">
        <v>5336925.0599999996</v>
      </c>
      <c r="F21" s="24">
        <v>5336925.0599999996</v>
      </c>
      <c r="G21" s="25">
        <f t="shared" si="2"/>
        <v>5163512.8500000006</v>
      </c>
    </row>
    <row r="22" spans="1:7" x14ac:dyDescent="0.25">
      <c r="A22" s="23" t="s">
        <v>27</v>
      </c>
      <c r="B22" s="24">
        <v>179000795</v>
      </c>
      <c r="C22" s="24">
        <v>-12681795.76</v>
      </c>
      <c r="D22" s="25">
        <f t="shared" si="1"/>
        <v>166318999.24000001</v>
      </c>
      <c r="E22" s="24">
        <v>72046298.900000006</v>
      </c>
      <c r="F22" s="24">
        <v>72046298.900000006</v>
      </c>
      <c r="G22" s="25">
        <f t="shared" si="2"/>
        <v>94272700.340000004</v>
      </c>
    </row>
    <row r="23" spans="1:7" x14ac:dyDescent="0.25">
      <c r="A23" s="23" t="s">
        <v>28</v>
      </c>
      <c r="B23" s="24">
        <v>187287603</v>
      </c>
      <c r="C23" s="24">
        <v>75495281.239999995</v>
      </c>
      <c r="D23" s="25">
        <f t="shared" si="1"/>
        <v>262782884.24000001</v>
      </c>
      <c r="E23" s="24">
        <v>90982710.680000007</v>
      </c>
      <c r="F23" s="24">
        <v>90982710.680000007</v>
      </c>
      <c r="G23" s="25">
        <f t="shared" si="2"/>
        <v>171800173.56</v>
      </c>
    </row>
    <row r="24" spans="1:7" x14ac:dyDescent="0.25">
      <c r="A24" s="23" t="s">
        <v>29</v>
      </c>
      <c r="B24" s="24">
        <v>231487740</v>
      </c>
      <c r="C24" s="24">
        <v>-1048595.6100000001</v>
      </c>
      <c r="D24" s="25">
        <f t="shared" si="1"/>
        <v>230439144.38999999</v>
      </c>
      <c r="E24" s="24">
        <v>100487780.64</v>
      </c>
      <c r="F24" s="24">
        <v>100487780.64</v>
      </c>
      <c r="G24" s="25">
        <f t="shared" si="2"/>
        <v>129951363.74999999</v>
      </c>
    </row>
    <row r="25" spans="1:7" x14ac:dyDescent="0.25">
      <c r="A25" s="23" t="s">
        <v>30</v>
      </c>
      <c r="B25" s="24">
        <v>137714254</v>
      </c>
      <c r="C25" s="24">
        <v>-155967.89000000001</v>
      </c>
      <c r="D25" s="25">
        <f t="shared" si="1"/>
        <v>137558286.11000001</v>
      </c>
      <c r="E25" s="24">
        <v>52424105.43</v>
      </c>
      <c r="F25" s="24">
        <v>52424105.43</v>
      </c>
      <c r="G25" s="25">
        <f t="shared" si="2"/>
        <v>85134180.680000007</v>
      </c>
    </row>
    <row r="26" spans="1:7" x14ac:dyDescent="0.25">
      <c r="A26" s="23" t="s">
        <v>31</v>
      </c>
      <c r="B26" s="24">
        <v>162009816</v>
      </c>
      <c r="C26" s="24">
        <v>19875515.07</v>
      </c>
      <c r="D26" s="25">
        <f t="shared" si="1"/>
        <v>181885331.06999999</v>
      </c>
      <c r="E26" s="24">
        <v>59626681.530000001</v>
      </c>
      <c r="F26" s="24">
        <v>59626681.530000001</v>
      </c>
      <c r="G26" s="25">
        <f t="shared" si="2"/>
        <v>122258649.53999999</v>
      </c>
    </row>
    <row r="27" spans="1:7" x14ac:dyDescent="0.25">
      <c r="A27" s="23" t="s">
        <v>32</v>
      </c>
      <c r="B27" s="24">
        <v>222186567</v>
      </c>
      <c r="C27" s="24">
        <v>10381714.390000001</v>
      </c>
      <c r="D27" s="25">
        <f t="shared" si="1"/>
        <v>232568281.38999999</v>
      </c>
      <c r="E27" s="24">
        <v>98237174.790000007</v>
      </c>
      <c r="F27" s="24">
        <v>98237174.790000007</v>
      </c>
      <c r="G27" s="25">
        <f t="shared" si="2"/>
        <v>134331106.59999996</v>
      </c>
    </row>
    <row r="28" spans="1:7" x14ac:dyDescent="0.25">
      <c r="A28" s="23" t="s">
        <v>33</v>
      </c>
      <c r="B28" s="24">
        <v>270677580</v>
      </c>
      <c r="C28" s="24">
        <v>-4626379.05</v>
      </c>
      <c r="D28" s="25">
        <f t="shared" si="1"/>
        <v>266051200.94999999</v>
      </c>
      <c r="E28" s="24">
        <v>97806663.709999993</v>
      </c>
      <c r="F28" s="24">
        <v>97806663.709999993</v>
      </c>
      <c r="G28" s="25">
        <f t="shared" si="2"/>
        <v>168244537.24000001</v>
      </c>
    </row>
    <row r="29" spans="1:7" x14ac:dyDescent="0.25">
      <c r="A29" s="23" t="s">
        <v>34</v>
      </c>
      <c r="B29" s="24">
        <v>350000</v>
      </c>
      <c r="C29" s="24">
        <v>17684268.449999999</v>
      </c>
      <c r="D29" s="25">
        <f t="shared" si="1"/>
        <v>18034268.449999999</v>
      </c>
      <c r="E29" s="24">
        <v>17684268.449999999</v>
      </c>
      <c r="F29" s="24">
        <v>17684268.449999999</v>
      </c>
      <c r="G29" s="25">
        <f t="shared" si="2"/>
        <v>350000</v>
      </c>
    </row>
    <row r="30" spans="1:7" x14ac:dyDescent="0.25">
      <c r="A30" s="23" t="s">
        <v>35</v>
      </c>
      <c r="B30" s="24">
        <v>142041525</v>
      </c>
      <c r="C30" s="24">
        <v>20007047.890000001</v>
      </c>
      <c r="D30" s="25">
        <f t="shared" si="1"/>
        <v>162048572.88999999</v>
      </c>
      <c r="E30" s="24">
        <v>66546133.57</v>
      </c>
      <c r="F30" s="24">
        <v>66546133.57</v>
      </c>
      <c r="G30" s="25">
        <f t="shared" si="2"/>
        <v>95502439.319999993</v>
      </c>
    </row>
    <row r="31" spans="1:7" x14ac:dyDescent="0.25">
      <c r="A31" s="23" t="s">
        <v>36</v>
      </c>
      <c r="B31" s="24">
        <v>132182452</v>
      </c>
      <c r="C31" s="24">
        <v>2665285.67</v>
      </c>
      <c r="D31" s="25">
        <f t="shared" si="1"/>
        <v>134847737.66999999</v>
      </c>
      <c r="E31" s="24">
        <v>41204522.82</v>
      </c>
      <c r="F31" s="24">
        <v>41204522.82</v>
      </c>
      <c r="G31" s="25">
        <f t="shared" si="2"/>
        <v>93643214.849999994</v>
      </c>
    </row>
    <row r="32" spans="1:7" x14ac:dyDescent="0.25">
      <c r="A32" s="23" t="s">
        <v>37</v>
      </c>
      <c r="B32" s="24">
        <v>97852475</v>
      </c>
      <c r="C32" s="24">
        <v>-1916847.81</v>
      </c>
      <c r="D32" s="25">
        <f t="shared" si="1"/>
        <v>95935627.189999998</v>
      </c>
      <c r="E32" s="24">
        <v>37871471.710000001</v>
      </c>
      <c r="F32" s="24">
        <v>37871471.710000001</v>
      </c>
      <c r="G32" s="25">
        <f t="shared" si="2"/>
        <v>58064155.479999997</v>
      </c>
    </row>
    <row r="33" spans="1:7" x14ac:dyDescent="0.25">
      <c r="A33" s="23" t="s">
        <v>38</v>
      </c>
      <c r="B33" s="24">
        <v>242403215</v>
      </c>
      <c r="C33" s="24">
        <v>1315384.07</v>
      </c>
      <c r="D33" s="25">
        <f t="shared" si="1"/>
        <v>243718599.06999999</v>
      </c>
      <c r="E33" s="24">
        <v>82123378.890000001</v>
      </c>
      <c r="F33" s="24">
        <v>82123378.890000001</v>
      </c>
      <c r="G33" s="25">
        <f t="shared" si="2"/>
        <v>161595220.18000001</v>
      </c>
    </row>
    <row r="34" spans="1:7" x14ac:dyDescent="0.25">
      <c r="A34" s="23" t="s">
        <v>39</v>
      </c>
      <c r="B34" s="24">
        <v>100280539</v>
      </c>
      <c r="C34" s="24">
        <v>-773324.44</v>
      </c>
      <c r="D34" s="25">
        <f t="shared" si="1"/>
        <v>99507214.560000002</v>
      </c>
      <c r="E34" s="24">
        <v>38914477.340000004</v>
      </c>
      <c r="F34" s="24">
        <v>38914477.340000004</v>
      </c>
      <c r="G34" s="25">
        <f t="shared" si="2"/>
        <v>60592737.219999999</v>
      </c>
    </row>
    <row r="35" spans="1:7" x14ac:dyDescent="0.25">
      <c r="A35" s="23" t="s">
        <v>40</v>
      </c>
      <c r="B35" s="24">
        <v>107872877</v>
      </c>
      <c r="C35" s="24">
        <v>2294050.34</v>
      </c>
      <c r="D35" s="25">
        <f t="shared" si="1"/>
        <v>110166927.34</v>
      </c>
      <c r="E35" s="24">
        <v>41920514.409999996</v>
      </c>
      <c r="F35" s="24">
        <v>41920514.409999996</v>
      </c>
      <c r="G35" s="25">
        <f t="shared" si="2"/>
        <v>68246412.930000007</v>
      </c>
    </row>
    <row r="36" spans="1:7" x14ac:dyDescent="0.25">
      <c r="A36" s="23" t="s">
        <v>41</v>
      </c>
      <c r="B36" s="24">
        <v>218298581</v>
      </c>
      <c r="C36" s="24">
        <v>77293136.430000007</v>
      </c>
      <c r="D36" s="25">
        <f t="shared" si="1"/>
        <v>295591717.43000001</v>
      </c>
      <c r="E36" s="24">
        <v>103262968.03</v>
      </c>
      <c r="F36" s="24">
        <v>103262968.03</v>
      </c>
      <c r="G36" s="25">
        <f t="shared" si="2"/>
        <v>192328749.40000001</v>
      </c>
    </row>
    <row r="37" spans="1:7" x14ac:dyDescent="0.25">
      <c r="A37" s="23" t="s">
        <v>42</v>
      </c>
      <c r="B37" s="24">
        <v>934030681</v>
      </c>
      <c r="C37" s="24">
        <v>74423243.040000007</v>
      </c>
      <c r="D37" s="25">
        <f t="shared" si="1"/>
        <v>1008453924.04</v>
      </c>
      <c r="E37" s="24">
        <v>526236287.17000002</v>
      </c>
      <c r="F37" s="24">
        <v>526236287.17000002</v>
      </c>
      <c r="G37" s="25">
        <f t="shared" si="2"/>
        <v>482217636.86999995</v>
      </c>
    </row>
    <row r="38" spans="1:7" x14ac:dyDescent="0.25">
      <c r="A38" s="23" t="s">
        <v>43</v>
      </c>
      <c r="B38" s="24">
        <v>77842274</v>
      </c>
      <c r="C38" s="24">
        <v>380252.29</v>
      </c>
      <c r="D38" s="25">
        <f t="shared" si="1"/>
        <v>78222526.290000007</v>
      </c>
      <c r="E38" s="24">
        <v>30392919.579999998</v>
      </c>
      <c r="F38" s="24">
        <v>30392919.579999998</v>
      </c>
      <c r="G38" s="25">
        <f t="shared" si="2"/>
        <v>47829606.710000008</v>
      </c>
    </row>
    <row r="39" spans="1:7" x14ac:dyDescent="0.25">
      <c r="A39" s="23" t="s">
        <v>44</v>
      </c>
      <c r="B39" s="24">
        <v>122296509</v>
      </c>
      <c r="C39" s="24">
        <v>-4565780.8899999997</v>
      </c>
      <c r="D39" s="25">
        <f t="shared" si="1"/>
        <v>117730728.11</v>
      </c>
      <c r="E39" s="24">
        <v>45072919.469999999</v>
      </c>
      <c r="F39" s="24">
        <v>45072919.469999999</v>
      </c>
      <c r="G39" s="25">
        <f t="shared" si="2"/>
        <v>72657808.640000001</v>
      </c>
    </row>
    <row r="40" spans="1:7" x14ac:dyDescent="0.25">
      <c r="A40" s="23" t="s">
        <v>45</v>
      </c>
      <c r="B40" s="24">
        <v>72472909</v>
      </c>
      <c r="C40" s="24">
        <v>114452996.64</v>
      </c>
      <c r="D40" s="25">
        <f t="shared" si="1"/>
        <v>186925905.63999999</v>
      </c>
      <c r="E40" s="24">
        <v>33337526.120000001</v>
      </c>
      <c r="F40" s="24">
        <v>33337526.120000001</v>
      </c>
      <c r="G40" s="25">
        <f t="shared" si="2"/>
        <v>153588379.51999998</v>
      </c>
    </row>
    <row r="41" spans="1:7" x14ac:dyDescent="0.25">
      <c r="A41" s="23" t="s">
        <v>46</v>
      </c>
      <c r="B41" s="24">
        <v>132432925</v>
      </c>
      <c r="C41" s="24">
        <v>956046.14</v>
      </c>
      <c r="D41" s="25">
        <f t="shared" si="1"/>
        <v>133388971.14</v>
      </c>
      <c r="E41" s="24">
        <v>50863937.340000004</v>
      </c>
      <c r="F41" s="24">
        <v>50863937.340000004</v>
      </c>
      <c r="G41" s="25">
        <f t="shared" si="2"/>
        <v>82525033.799999997</v>
      </c>
    </row>
    <row r="42" spans="1:7" x14ac:dyDescent="0.25">
      <c r="A42" s="23" t="s">
        <v>47</v>
      </c>
      <c r="B42" s="24">
        <v>81361592</v>
      </c>
      <c r="C42" s="24">
        <v>-3846873.67</v>
      </c>
      <c r="D42" s="25">
        <f t="shared" si="1"/>
        <v>77514718.329999998</v>
      </c>
      <c r="E42" s="24">
        <v>29236860.600000001</v>
      </c>
      <c r="F42" s="24">
        <v>29236860.600000001</v>
      </c>
      <c r="G42" s="25">
        <f t="shared" si="2"/>
        <v>48277857.729999997</v>
      </c>
    </row>
    <row r="43" spans="1:7" x14ac:dyDescent="0.25">
      <c r="A43" s="23" t="s">
        <v>48</v>
      </c>
      <c r="B43" s="24">
        <v>161859324</v>
      </c>
      <c r="C43" s="24">
        <v>25283343.43</v>
      </c>
      <c r="D43" s="25">
        <f t="shared" si="1"/>
        <v>187142667.43000001</v>
      </c>
      <c r="E43" s="24">
        <v>82424908.120000005</v>
      </c>
      <c r="F43" s="24">
        <v>82424908.120000005</v>
      </c>
      <c r="G43" s="25">
        <f t="shared" si="2"/>
        <v>104717759.31</v>
      </c>
    </row>
    <row r="44" spans="1:7" x14ac:dyDescent="0.25">
      <c r="A44" s="23" t="s">
        <v>49</v>
      </c>
      <c r="B44" s="24">
        <v>118401116</v>
      </c>
      <c r="C44" s="24">
        <v>1655141.38</v>
      </c>
      <c r="D44" s="25">
        <f t="shared" si="1"/>
        <v>120056257.38</v>
      </c>
      <c r="E44" s="24">
        <v>46961220.810000002</v>
      </c>
      <c r="F44" s="24">
        <v>46961220.810000002</v>
      </c>
      <c r="G44" s="25">
        <f t="shared" si="2"/>
        <v>73095036.569999993</v>
      </c>
    </row>
    <row r="45" spans="1:7" x14ac:dyDescent="0.25">
      <c r="A45" s="23" t="s">
        <v>50</v>
      </c>
      <c r="B45" s="24">
        <v>98042562</v>
      </c>
      <c r="C45" s="24">
        <v>1784647.96</v>
      </c>
      <c r="D45" s="25">
        <f t="shared" si="1"/>
        <v>99827209.959999993</v>
      </c>
      <c r="E45" s="24">
        <v>41202038.420000002</v>
      </c>
      <c r="F45" s="24">
        <v>41202038.420000002</v>
      </c>
      <c r="G45" s="25">
        <f t="shared" si="2"/>
        <v>58625171.539999992</v>
      </c>
    </row>
    <row r="46" spans="1:7" x14ac:dyDescent="0.25">
      <c r="A46" s="23" t="s">
        <v>51</v>
      </c>
      <c r="B46" s="24">
        <v>202671596</v>
      </c>
      <c r="C46" s="24">
        <v>2844899.46</v>
      </c>
      <c r="D46" s="25">
        <f t="shared" si="1"/>
        <v>205516495.46000001</v>
      </c>
      <c r="E46" s="24">
        <v>88172155.379999995</v>
      </c>
      <c r="F46" s="24">
        <v>88172155.379999995</v>
      </c>
      <c r="G46" s="25">
        <f t="shared" si="2"/>
        <v>117344340.08000001</v>
      </c>
    </row>
    <row r="47" spans="1:7" x14ac:dyDescent="0.25">
      <c r="A47" s="23" t="s">
        <v>52</v>
      </c>
      <c r="B47" s="24">
        <v>122772497</v>
      </c>
      <c r="C47" s="24">
        <v>-2163374.85</v>
      </c>
      <c r="D47" s="25">
        <f t="shared" si="1"/>
        <v>120609122.15000001</v>
      </c>
      <c r="E47" s="24">
        <v>45147418.689999998</v>
      </c>
      <c r="F47" s="24">
        <v>45147418.689999998</v>
      </c>
      <c r="G47" s="25">
        <f t="shared" si="2"/>
        <v>75461703.460000008</v>
      </c>
    </row>
    <row r="48" spans="1:7" x14ac:dyDescent="0.25">
      <c r="A48" s="23" t="s">
        <v>53</v>
      </c>
      <c r="B48" s="24">
        <v>200308042</v>
      </c>
      <c r="C48" s="24">
        <v>42966051.670000002</v>
      </c>
      <c r="D48" s="25">
        <f t="shared" si="1"/>
        <v>243274093.67000002</v>
      </c>
      <c r="E48" s="24">
        <v>93684481.829999998</v>
      </c>
      <c r="F48" s="24">
        <v>93684481.829999998</v>
      </c>
      <c r="G48" s="25">
        <f t="shared" si="2"/>
        <v>149589611.84000003</v>
      </c>
    </row>
    <row r="49" spans="1:7" x14ac:dyDescent="0.25">
      <c r="A49" s="23" t="s">
        <v>54</v>
      </c>
      <c r="B49" s="24">
        <v>81262350</v>
      </c>
      <c r="C49" s="24">
        <v>15565382.890000001</v>
      </c>
      <c r="D49" s="25">
        <f t="shared" si="1"/>
        <v>96827732.890000001</v>
      </c>
      <c r="E49" s="24">
        <v>33813429.649999999</v>
      </c>
      <c r="F49" s="24">
        <v>33813429.649999999</v>
      </c>
      <c r="G49" s="25">
        <f t="shared" si="2"/>
        <v>63014303.240000002</v>
      </c>
    </row>
    <row r="50" spans="1:7" x14ac:dyDescent="0.25">
      <c r="A50" s="23" t="s">
        <v>55</v>
      </c>
      <c r="B50" s="24">
        <v>197395093</v>
      </c>
      <c r="C50" s="24">
        <v>12853040.949999999</v>
      </c>
      <c r="D50" s="25">
        <f t="shared" si="1"/>
        <v>210248133.94999999</v>
      </c>
      <c r="E50" s="24">
        <v>68762829.040000007</v>
      </c>
      <c r="F50" s="24">
        <v>68762829.040000007</v>
      </c>
      <c r="G50" s="25">
        <f t="shared" si="2"/>
        <v>141485304.90999997</v>
      </c>
    </row>
    <row r="51" spans="1:7" x14ac:dyDescent="0.25">
      <c r="A51" s="23" t="s">
        <v>56</v>
      </c>
      <c r="B51" s="24">
        <v>36512649</v>
      </c>
      <c r="C51" s="24">
        <v>158281.37</v>
      </c>
      <c r="D51" s="25">
        <f t="shared" si="1"/>
        <v>36670930.369999997</v>
      </c>
      <c r="E51" s="24">
        <v>17733137.469999999</v>
      </c>
      <c r="F51" s="24">
        <v>17733137.469999999</v>
      </c>
      <c r="G51" s="25">
        <f t="shared" si="2"/>
        <v>18937792.899999999</v>
      </c>
    </row>
    <row r="52" spans="1:7" x14ac:dyDescent="0.25">
      <c r="A52" s="23" t="s">
        <v>57</v>
      </c>
      <c r="B52" s="24">
        <v>18258202</v>
      </c>
      <c r="C52" s="24">
        <v>949068.3</v>
      </c>
      <c r="D52" s="25">
        <f t="shared" si="1"/>
        <v>19207270.300000001</v>
      </c>
      <c r="E52" s="24">
        <v>9034982.7599999998</v>
      </c>
      <c r="F52" s="24">
        <v>9034982.7599999998</v>
      </c>
      <c r="G52" s="25">
        <f t="shared" si="2"/>
        <v>10172287.540000001</v>
      </c>
    </row>
    <row r="53" spans="1:7" x14ac:dyDescent="0.25">
      <c r="A53" s="23" t="s">
        <v>58</v>
      </c>
      <c r="B53" s="24">
        <v>36111953</v>
      </c>
      <c r="C53" s="24">
        <v>8296303.5899999999</v>
      </c>
      <c r="D53" s="25">
        <f t="shared" si="1"/>
        <v>44408256.590000004</v>
      </c>
      <c r="E53" s="24">
        <v>14193966.67</v>
      </c>
      <c r="F53" s="24">
        <v>14193966.67</v>
      </c>
      <c r="G53" s="25">
        <f t="shared" si="2"/>
        <v>30214289.920000002</v>
      </c>
    </row>
    <row r="54" spans="1:7" x14ac:dyDescent="0.25">
      <c r="A54" s="23" t="s">
        <v>59</v>
      </c>
      <c r="B54" s="24">
        <v>31176902</v>
      </c>
      <c r="C54" s="24">
        <v>4878982.5999999996</v>
      </c>
      <c r="D54" s="25">
        <f t="shared" si="1"/>
        <v>36055884.600000001</v>
      </c>
      <c r="E54" s="24">
        <v>11343230.449999999</v>
      </c>
      <c r="F54" s="24">
        <v>11343230.449999999</v>
      </c>
      <c r="G54" s="25">
        <f t="shared" si="2"/>
        <v>24712654.150000002</v>
      </c>
    </row>
    <row r="55" spans="1:7" x14ac:dyDescent="0.25">
      <c r="A55" s="23" t="s">
        <v>60</v>
      </c>
      <c r="B55" s="24">
        <v>82301503</v>
      </c>
      <c r="C55" s="24">
        <v>4398457.33</v>
      </c>
      <c r="D55" s="25">
        <f t="shared" si="1"/>
        <v>86699960.329999998</v>
      </c>
      <c r="E55" s="24">
        <v>30642759.350000001</v>
      </c>
      <c r="F55" s="24">
        <v>30642759.350000001</v>
      </c>
      <c r="G55" s="25">
        <f t="shared" si="2"/>
        <v>56057200.979999997</v>
      </c>
    </row>
    <row r="56" spans="1:7" x14ac:dyDescent="0.25">
      <c r="A56" s="23" t="s">
        <v>61</v>
      </c>
      <c r="B56" s="24">
        <v>53719932</v>
      </c>
      <c r="C56" s="24">
        <v>15239342.17</v>
      </c>
      <c r="D56" s="25">
        <f t="shared" si="1"/>
        <v>68959274.170000002</v>
      </c>
      <c r="E56" s="24">
        <v>14164155.640000001</v>
      </c>
      <c r="F56" s="24">
        <v>14164155.640000001</v>
      </c>
      <c r="G56" s="25">
        <f t="shared" si="2"/>
        <v>54795118.530000001</v>
      </c>
    </row>
    <row r="57" spans="1:7" x14ac:dyDescent="0.25">
      <c r="A57" s="23" t="s">
        <v>62</v>
      </c>
      <c r="B57" s="24">
        <v>28986896</v>
      </c>
      <c r="C57" s="24">
        <v>5552068.5599999996</v>
      </c>
      <c r="D57" s="25">
        <f t="shared" si="1"/>
        <v>34538964.560000002</v>
      </c>
      <c r="E57" s="24">
        <v>13612526.220000001</v>
      </c>
      <c r="F57" s="24">
        <v>13612526.220000001</v>
      </c>
      <c r="G57" s="25">
        <f t="shared" si="2"/>
        <v>20926438.340000004</v>
      </c>
    </row>
    <row r="58" spans="1:7" x14ac:dyDescent="0.25">
      <c r="A58" s="23" t="s">
        <v>63</v>
      </c>
      <c r="B58" s="24">
        <v>38813415</v>
      </c>
      <c r="C58" s="24">
        <v>3130967.36</v>
      </c>
      <c r="D58" s="25">
        <f t="shared" si="1"/>
        <v>41944382.359999999</v>
      </c>
      <c r="E58" s="24">
        <v>14596619.75</v>
      </c>
      <c r="F58" s="24">
        <v>14596619.75</v>
      </c>
      <c r="G58" s="25">
        <f t="shared" si="2"/>
        <v>27347762.609999999</v>
      </c>
    </row>
    <row r="59" spans="1:7" x14ac:dyDescent="0.25">
      <c r="A59" s="23" t="s">
        <v>64</v>
      </c>
      <c r="B59" s="24">
        <v>26816437</v>
      </c>
      <c r="C59" s="24">
        <v>2330658.39</v>
      </c>
      <c r="D59" s="25">
        <f t="shared" si="1"/>
        <v>29147095.390000001</v>
      </c>
      <c r="E59" s="24">
        <v>11830648.5</v>
      </c>
      <c r="F59" s="24">
        <v>11830648.5</v>
      </c>
      <c r="G59" s="25">
        <f t="shared" si="2"/>
        <v>17316446.890000001</v>
      </c>
    </row>
    <row r="60" spans="1:7" x14ac:dyDescent="0.25">
      <c r="A60" s="23" t="s">
        <v>65</v>
      </c>
      <c r="B60" s="24">
        <v>25468178</v>
      </c>
      <c r="C60" s="24">
        <v>4462107.47</v>
      </c>
      <c r="D60" s="25">
        <f t="shared" si="1"/>
        <v>29930285.469999999</v>
      </c>
      <c r="E60" s="24">
        <v>10760067.359999999</v>
      </c>
      <c r="F60" s="24">
        <v>10760067.359999999</v>
      </c>
      <c r="G60" s="25">
        <f t="shared" si="2"/>
        <v>19170218.109999999</v>
      </c>
    </row>
    <row r="61" spans="1:7" x14ac:dyDescent="0.25">
      <c r="A61" s="23" t="s">
        <v>66</v>
      </c>
      <c r="B61" s="24">
        <v>31420549</v>
      </c>
      <c r="C61" s="24">
        <v>6308414.54</v>
      </c>
      <c r="D61" s="25">
        <f t="shared" si="1"/>
        <v>37728963.539999999</v>
      </c>
      <c r="E61" s="24">
        <v>14166919.84</v>
      </c>
      <c r="F61" s="24">
        <v>14166919.84</v>
      </c>
      <c r="G61" s="25">
        <f t="shared" si="2"/>
        <v>23562043.699999999</v>
      </c>
    </row>
    <row r="62" spans="1:7" x14ac:dyDescent="0.25">
      <c r="A62" s="23" t="s">
        <v>67</v>
      </c>
      <c r="B62" s="24">
        <v>16058243</v>
      </c>
      <c r="C62" s="24">
        <v>61958.9</v>
      </c>
      <c r="D62" s="25">
        <f t="shared" si="1"/>
        <v>16120201.9</v>
      </c>
      <c r="E62" s="24">
        <v>6432528.5899999999</v>
      </c>
      <c r="F62" s="24">
        <v>6432528.5899999999</v>
      </c>
      <c r="G62" s="25">
        <f t="shared" si="2"/>
        <v>9687673.3100000005</v>
      </c>
    </row>
    <row r="63" spans="1:7" x14ac:dyDescent="0.25">
      <c r="A63" s="23" t="s">
        <v>68</v>
      </c>
      <c r="B63" s="24">
        <v>19219255</v>
      </c>
      <c r="C63" s="24">
        <v>1708267.96</v>
      </c>
      <c r="D63" s="25">
        <f t="shared" si="1"/>
        <v>20927522.960000001</v>
      </c>
      <c r="E63" s="24">
        <v>7388775.0800000001</v>
      </c>
      <c r="F63" s="24">
        <v>7388775.0800000001</v>
      </c>
      <c r="G63" s="25">
        <f t="shared" si="2"/>
        <v>13538747.880000001</v>
      </c>
    </row>
    <row r="64" spans="1:7" x14ac:dyDescent="0.25">
      <c r="A64" s="23" t="s">
        <v>69</v>
      </c>
      <c r="B64" s="24">
        <v>23362362</v>
      </c>
      <c r="C64" s="24">
        <v>3631575.67</v>
      </c>
      <c r="D64" s="25">
        <f t="shared" si="1"/>
        <v>26993937.670000002</v>
      </c>
      <c r="E64" s="24">
        <v>9918301.4900000002</v>
      </c>
      <c r="F64" s="24">
        <v>9918301.4900000002</v>
      </c>
      <c r="G64" s="25">
        <f t="shared" si="2"/>
        <v>17075636.18</v>
      </c>
    </row>
    <row r="65" spans="1:7" x14ac:dyDescent="0.25">
      <c r="A65" s="23" t="s">
        <v>70</v>
      </c>
      <c r="B65" s="24">
        <v>25358518</v>
      </c>
      <c r="C65" s="24">
        <v>6013963.6799999997</v>
      </c>
      <c r="D65" s="25">
        <f t="shared" si="1"/>
        <v>31372481.68</v>
      </c>
      <c r="E65" s="24">
        <v>11641920.85</v>
      </c>
      <c r="F65" s="24">
        <v>11641920.85</v>
      </c>
      <c r="G65" s="25">
        <f t="shared" si="2"/>
        <v>19730560.829999998</v>
      </c>
    </row>
    <row r="66" spans="1:7" x14ac:dyDescent="0.25">
      <c r="A66" s="23" t="s">
        <v>71</v>
      </c>
      <c r="B66" s="24">
        <v>35455198</v>
      </c>
      <c r="C66" s="24">
        <v>6212870.4100000001</v>
      </c>
      <c r="D66" s="25">
        <f t="shared" si="1"/>
        <v>41668068.409999996</v>
      </c>
      <c r="E66" s="24">
        <v>16232836.33</v>
      </c>
      <c r="F66" s="24">
        <v>16232836.33</v>
      </c>
      <c r="G66" s="25">
        <f t="shared" si="2"/>
        <v>25435232.079999998</v>
      </c>
    </row>
    <row r="67" spans="1:7" x14ac:dyDescent="0.25">
      <c r="A67" s="23" t="s">
        <v>72</v>
      </c>
      <c r="B67" s="24">
        <v>28001816</v>
      </c>
      <c r="C67" s="24">
        <v>1754219.38</v>
      </c>
      <c r="D67" s="25">
        <f t="shared" si="1"/>
        <v>29756035.379999999</v>
      </c>
      <c r="E67" s="24">
        <v>10334232.59</v>
      </c>
      <c r="F67" s="24">
        <v>10334232.59</v>
      </c>
      <c r="G67" s="25">
        <f t="shared" si="2"/>
        <v>19421802.789999999</v>
      </c>
    </row>
    <row r="68" spans="1:7" x14ac:dyDescent="0.25">
      <c r="A68" s="23" t="s">
        <v>73</v>
      </c>
      <c r="B68" s="24">
        <v>19813787</v>
      </c>
      <c r="C68" s="24">
        <v>1794868.89</v>
      </c>
      <c r="D68" s="25">
        <f t="shared" si="1"/>
        <v>21608655.890000001</v>
      </c>
      <c r="E68" s="24">
        <v>7273156.6500000004</v>
      </c>
      <c r="F68" s="24">
        <v>7273156.6500000004</v>
      </c>
      <c r="G68" s="25">
        <f t="shared" si="2"/>
        <v>14335499.24</v>
      </c>
    </row>
    <row r="69" spans="1:7" x14ac:dyDescent="0.25">
      <c r="A69" s="23" t="s">
        <v>74</v>
      </c>
      <c r="B69" s="24">
        <v>27223484</v>
      </c>
      <c r="C69" s="24">
        <v>3585514.02</v>
      </c>
      <c r="D69" s="25">
        <f t="shared" si="1"/>
        <v>30808998.02</v>
      </c>
      <c r="E69" s="24">
        <v>13098467</v>
      </c>
      <c r="F69" s="24">
        <v>13098467</v>
      </c>
      <c r="G69" s="25">
        <f t="shared" si="2"/>
        <v>17710531.02</v>
      </c>
    </row>
    <row r="70" spans="1:7" x14ac:dyDescent="0.25">
      <c r="A70" s="23" t="s">
        <v>75</v>
      </c>
      <c r="B70" s="24">
        <v>21512071</v>
      </c>
      <c r="C70" s="24">
        <v>2899346.2</v>
      </c>
      <c r="D70" s="25">
        <f t="shared" si="1"/>
        <v>24411417.199999999</v>
      </c>
      <c r="E70" s="24">
        <v>10330741.119999999</v>
      </c>
      <c r="F70" s="24">
        <v>10330741.119999999</v>
      </c>
      <c r="G70" s="25">
        <f t="shared" si="2"/>
        <v>14080676.08</v>
      </c>
    </row>
    <row r="71" spans="1:7" x14ac:dyDescent="0.25">
      <c r="A71" s="23" t="s">
        <v>76</v>
      </c>
      <c r="B71" s="24">
        <v>33909758</v>
      </c>
      <c r="C71" s="24">
        <v>3271387.9</v>
      </c>
      <c r="D71" s="25">
        <f t="shared" si="1"/>
        <v>37181145.899999999</v>
      </c>
      <c r="E71" s="24">
        <v>8551909.9299999997</v>
      </c>
      <c r="F71" s="24">
        <v>8551909.9299999997</v>
      </c>
      <c r="G71" s="25">
        <f t="shared" si="2"/>
        <v>28629235.969999999</v>
      </c>
    </row>
    <row r="72" spans="1:7" x14ac:dyDescent="0.25">
      <c r="A72" s="23" t="s">
        <v>77</v>
      </c>
      <c r="B72" s="24">
        <v>52473805</v>
      </c>
      <c r="C72" s="24">
        <v>4585870.08</v>
      </c>
      <c r="D72" s="25">
        <f t="shared" si="1"/>
        <v>57059675.079999998</v>
      </c>
      <c r="E72" s="24">
        <v>19621096.859999999</v>
      </c>
      <c r="F72" s="24">
        <v>19621096.859999999</v>
      </c>
      <c r="G72" s="25">
        <f t="shared" si="2"/>
        <v>37438578.219999999</v>
      </c>
    </row>
    <row r="73" spans="1:7" x14ac:dyDescent="0.25">
      <c r="A73" s="23" t="s">
        <v>78</v>
      </c>
      <c r="B73" s="24">
        <v>139192688</v>
      </c>
      <c r="C73" s="24">
        <v>62197.33</v>
      </c>
      <c r="D73" s="25">
        <f t="shared" si="1"/>
        <v>139254885.33000001</v>
      </c>
      <c r="E73" s="24">
        <v>12634424.550000001</v>
      </c>
      <c r="F73" s="24">
        <v>12634424.550000001</v>
      </c>
      <c r="G73" s="25">
        <f t="shared" si="2"/>
        <v>126620460.78000002</v>
      </c>
    </row>
    <row r="74" spans="1:7" x14ac:dyDescent="0.25">
      <c r="A74" s="23" t="s">
        <v>79</v>
      </c>
      <c r="B74" s="24">
        <v>18203402</v>
      </c>
      <c r="C74" s="24">
        <v>5434974.3899999997</v>
      </c>
      <c r="D74" s="25">
        <f t="shared" si="1"/>
        <v>23638376.390000001</v>
      </c>
      <c r="E74" s="24">
        <v>16301188.51</v>
      </c>
      <c r="F74" s="24">
        <v>16301188.51</v>
      </c>
      <c r="G74" s="25">
        <f t="shared" si="2"/>
        <v>7337187.8800000008</v>
      </c>
    </row>
    <row r="75" spans="1:7" x14ac:dyDescent="0.25">
      <c r="A75" s="23" t="s">
        <v>80</v>
      </c>
      <c r="B75" s="24">
        <v>134589802</v>
      </c>
      <c r="C75" s="24">
        <v>-957075.18</v>
      </c>
      <c r="D75" s="25">
        <f t="shared" ref="D75:D78" si="3">B75+C75</f>
        <v>133632726.81999999</v>
      </c>
      <c r="E75" s="24">
        <v>62864949.689999998</v>
      </c>
      <c r="F75" s="24">
        <v>62864949.689999998</v>
      </c>
      <c r="G75" s="25">
        <f t="shared" ref="G75:G78" si="4">D75-E75</f>
        <v>70767777.129999995</v>
      </c>
    </row>
    <row r="76" spans="1:7" x14ac:dyDescent="0.25">
      <c r="A76" s="23" t="s">
        <v>81</v>
      </c>
      <c r="B76" s="24">
        <v>19453928</v>
      </c>
      <c r="C76" s="24">
        <v>-1455309.72</v>
      </c>
      <c r="D76" s="25">
        <f t="shared" si="3"/>
        <v>17998618.280000001</v>
      </c>
      <c r="E76" s="24">
        <v>4955800.63</v>
      </c>
      <c r="F76" s="24">
        <v>4955800.63</v>
      </c>
      <c r="G76" s="25">
        <f t="shared" si="4"/>
        <v>13042817.650000002</v>
      </c>
    </row>
    <row r="77" spans="1:7" x14ac:dyDescent="0.25">
      <c r="A77" s="23" t="s">
        <v>82</v>
      </c>
      <c r="B77" s="24">
        <v>158918618</v>
      </c>
      <c r="C77" s="24">
        <v>18682062.109999999</v>
      </c>
      <c r="D77" s="25">
        <f t="shared" si="3"/>
        <v>177600680.11000001</v>
      </c>
      <c r="E77" s="24">
        <v>57047290.689999998</v>
      </c>
      <c r="F77" s="24">
        <v>57047290.689999998</v>
      </c>
      <c r="G77" s="25">
        <f t="shared" si="4"/>
        <v>120553389.42000002</v>
      </c>
    </row>
    <row r="78" spans="1:7" x14ac:dyDescent="0.25">
      <c r="A78" s="23" t="s">
        <v>83</v>
      </c>
      <c r="B78" s="24">
        <v>15965742</v>
      </c>
      <c r="C78" s="24">
        <v>-2397847.12</v>
      </c>
      <c r="D78" s="25">
        <f t="shared" si="3"/>
        <v>13567894.879999999</v>
      </c>
      <c r="E78" s="24">
        <v>7178557.25</v>
      </c>
      <c r="F78" s="24">
        <v>7178557.25</v>
      </c>
      <c r="G78" s="25">
        <f t="shared" si="4"/>
        <v>6389337.629999999</v>
      </c>
    </row>
    <row r="79" spans="1:7" x14ac:dyDescent="0.25">
      <c r="A79" s="23"/>
      <c r="B79" s="24"/>
      <c r="C79" s="24"/>
      <c r="D79" s="25"/>
      <c r="E79" s="24"/>
      <c r="F79" s="24"/>
      <c r="G79" s="25"/>
    </row>
    <row r="80" spans="1:7" x14ac:dyDescent="0.25">
      <c r="A80" s="26" t="s">
        <v>84</v>
      </c>
      <c r="B80" s="27"/>
      <c r="C80" s="27"/>
      <c r="D80" s="27"/>
      <c r="E80" s="27"/>
      <c r="F80" s="27"/>
      <c r="G80" s="27"/>
    </row>
    <row r="81" spans="1:7" x14ac:dyDescent="0.25">
      <c r="A81" s="28" t="s">
        <v>85</v>
      </c>
      <c r="B81" s="29">
        <f t="shared" ref="B81:G81" si="5">SUM(B82:B150)</f>
        <v>8459393555</v>
      </c>
      <c r="C81" s="29">
        <f t="shared" si="5"/>
        <v>490511199.16000003</v>
      </c>
      <c r="D81" s="29">
        <f t="shared" si="5"/>
        <v>8949904754.1600018</v>
      </c>
      <c r="E81" s="29">
        <f t="shared" si="5"/>
        <v>3279000979.5399985</v>
      </c>
      <c r="F81" s="29">
        <f t="shared" si="5"/>
        <v>3279000979.5399985</v>
      </c>
      <c r="G81" s="29">
        <f t="shared" si="5"/>
        <v>5670903774.6199999</v>
      </c>
    </row>
    <row r="82" spans="1:7" x14ac:dyDescent="0.25">
      <c r="A82" s="23" t="s">
        <v>15</v>
      </c>
      <c r="B82" s="24">
        <v>10625754</v>
      </c>
      <c r="C82" s="24">
        <v>25985.71</v>
      </c>
      <c r="D82" s="25">
        <f t="shared" ref="D82:D149" si="6">B82+C82</f>
        <v>10651739.710000001</v>
      </c>
      <c r="E82" s="24">
        <v>1941047.89</v>
      </c>
      <c r="F82" s="24">
        <v>1941047.89</v>
      </c>
      <c r="G82" s="25">
        <f t="shared" ref="G82:G149" si="7">D82-E82</f>
        <v>8710691.8200000003</v>
      </c>
    </row>
    <row r="83" spans="1:7" x14ac:dyDescent="0.25">
      <c r="A83" s="23" t="s">
        <v>16</v>
      </c>
      <c r="B83" s="24">
        <v>11092243</v>
      </c>
      <c r="C83" s="24">
        <v>98209.72</v>
      </c>
      <c r="D83" s="25">
        <f t="shared" si="6"/>
        <v>11190452.720000001</v>
      </c>
      <c r="E83" s="24">
        <v>2356260.69</v>
      </c>
      <c r="F83" s="24">
        <v>2356260.69</v>
      </c>
      <c r="G83" s="25">
        <f t="shared" si="7"/>
        <v>8834192.0300000012</v>
      </c>
    </row>
    <row r="84" spans="1:7" x14ac:dyDescent="0.25">
      <c r="A84" s="23" t="s">
        <v>17</v>
      </c>
      <c r="B84" s="24">
        <v>6422363</v>
      </c>
      <c r="C84" s="24">
        <v>21512.28</v>
      </c>
      <c r="D84" s="25">
        <f t="shared" si="6"/>
        <v>6443875.2800000003</v>
      </c>
      <c r="E84" s="24">
        <v>1220640.0900000001</v>
      </c>
      <c r="F84" s="24">
        <v>1220640.0900000001</v>
      </c>
      <c r="G84" s="25">
        <f t="shared" si="7"/>
        <v>5223235.1900000004</v>
      </c>
    </row>
    <row r="85" spans="1:7" x14ac:dyDescent="0.25">
      <c r="A85" s="23" t="s">
        <v>18</v>
      </c>
      <c r="B85" s="24">
        <v>361138</v>
      </c>
      <c r="C85" s="24">
        <v>0</v>
      </c>
      <c r="D85" s="25">
        <f t="shared" si="6"/>
        <v>361138</v>
      </c>
      <c r="E85" s="24">
        <v>63449.279999999999</v>
      </c>
      <c r="F85" s="24">
        <v>63449.279999999999</v>
      </c>
      <c r="G85" s="25">
        <f t="shared" si="7"/>
        <v>297688.71999999997</v>
      </c>
    </row>
    <row r="86" spans="1:7" x14ac:dyDescent="0.25">
      <c r="A86" s="23" t="s">
        <v>19</v>
      </c>
      <c r="B86" s="24">
        <v>17609616</v>
      </c>
      <c r="C86" s="24">
        <v>54520.28</v>
      </c>
      <c r="D86" s="25">
        <f t="shared" si="6"/>
        <v>17664136.280000001</v>
      </c>
      <c r="E86" s="24">
        <v>336227.39</v>
      </c>
      <c r="F86" s="24">
        <v>336227.39</v>
      </c>
      <c r="G86" s="25">
        <f t="shared" si="7"/>
        <v>17327908.890000001</v>
      </c>
    </row>
    <row r="87" spans="1:7" x14ac:dyDescent="0.25">
      <c r="A87" s="23" t="s">
        <v>20</v>
      </c>
      <c r="B87" s="24">
        <v>25553474</v>
      </c>
      <c r="C87" s="24">
        <v>60662815.57</v>
      </c>
      <c r="D87" s="25">
        <f t="shared" si="6"/>
        <v>86216289.569999993</v>
      </c>
      <c r="E87" s="24">
        <v>44189639.590000004</v>
      </c>
      <c r="F87" s="24">
        <v>44189639.590000004</v>
      </c>
      <c r="G87" s="25">
        <f t="shared" si="7"/>
        <v>42026649.979999989</v>
      </c>
    </row>
    <row r="88" spans="1:7" x14ac:dyDescent="0.25">
      <c r="A88" s="23" t="s">
        <v>21</v>
      </c>
      <c r="B88" s="24">
        <v>34174021</v>
      </c>
      <c r="C88" s="24">
        <v>14673223.279999999</v>
      </c>
      <c r="D88" s="25">
        <f t="shared" si="6"/>
        <v>48847244.280000001</v>
      </c>
      <c r="E88" s="24">
        <v>5683929.6799999997</v>
      </c>
      <c r="F88" s="24">
        <v>5683929.6799999997</v>
      </c>
      <c r="G88" s="25">
        <f t="shared" si="7"/>
        <v>43163314.600000001</v>
      </c>
    </row>
    <row r="89" spans="1:7" x14ac:dyDescent="0.25">
      <c r="A89" s="23" t="s">
        <v>22</v>
      </c>
      <c r="B89" s="24">
        <v>70126338</v>
      </c>
      <c r="C89" s="24">
        <v>59381956.840000004</v>
      </c>
      <c r="D89" s="25">
        <f t="shared" si="6"/>
        <v>129508294.84</v>
      </c>
      <c r="E89" s="24">
        <v>9943970.3399999999</v>
      </c>
      <c r="F89" s="24">
        <v>9943970.3399999999</v>
      </c>
      <c r="G89" s="25">
        <f t="shared" si="7"/>
        <v>119564324.5</v>
      </c>
    </row>
    <row r="90" spans="1:7" x14ac:dyDescent="0.25">
      <c r="A90" s="23" t="s">
        <v>23</v>
      </c>
      <c r="B90" s="24">
        <v>72677939</v>
      </c>
      <c r="C90" s="24">
        <v>-3244629.23</v>
      </c>
      <c r="D90" s="25">
        <f t="shared" si="6"/>
        <v>69433309.769999996</v>
      </c>
      <c r="E90" s="24">
        <v>13088314.470000001</v>
      </c>
      <c r="F90" s="24">
        <v>13088314.470000001</v>
      </c>
      <c r="G90" s="25">
        <f t="shared" si="7"/>
        <v>56344995.299999997</v>
      </c>
    </row>
    <row r="91" spans="1:7" x14ac:dyDescent="0.25">
      <c r="A91" s="23" t="s">
        <v>24</v>
      </c>
      <c r="B91" s="24">
        <v>3403754</v>
      </c>
      <c r="C91" s="24">
        <v>371816</v>
      </c>
      <c r="D91" s="25">
        <f t="shared" si="6"/>
        <v>3775570</v>
      </c>
      <c r="E91" s="24">
        <v>1742515.56</v>
      </c>
      <c r="F91" s="24">
        <v>1742515.56</v>
      </c>
      <c r="G91" s="25">
        <f t="shared" si="7"/>
        <v>2033054.44</v>
      </c>
    </row>
    <row r="92" spans="1:7" x14ac:dyDescent="0.25">
      <c r="A92" s="23" t="s">
        <v>25</v>
      </c>
      <c r="B92" s="24">
        <v>548117901</v>
      </c>
      <c r="C92" s="24">
        <v>99495678.769999996</v>
      </c>
      <c r="D92" s="25">
        <f t="shared" si="6"/>
        <v>647613579.76999998</v>
      </c>
      <c r="E92" s="24">
        <v>83205466.010000005</v>
      </c>
      <c r="F92" s="24">
        <v>83205466.010000005</v>
      </c>
      <c r="G92" s="25">
        <f t="shared" si="7"/>
        <v>564408113.75999999</v>
      </c>
    </row>
    <row r="93" spans="1:7" x14ac:dyDescent="0.25">
      <c r="A93" s="23" t="s">
        <v>26</v>
      </c>
      <c r="B93" s="24">
        <v>23489056</v>
      </c>
      <c r="C93" s="24">
        <v>93643.25</v>
      </c>
      <c r="D93" s="25">
        <f t="shared" si="6"/>
        <v>23582699.25</v>
      </c>
      <c r="E93" s="24">
        <v>9339207.4800000004</v>
      </c>
      <c r="F93" s="24">
        <v>9339207.4800000004</v>
      </c>
      <c r="G93" s="25">
        <f t="shared" si="7"/>
        <v>14243491.77</v>
      </c>
    </row>
    <row r="94" spans="1:7" x14ac:dyDescent="0.25">
      <c r="A94" s="23" t="s">
        <v>27</v>
      </c>
      <c r="B94" s="24">
        <v>331129475</v>
      </c>
      <c r="C94" s="24">
        <v>-15092242.24</v>
      </c>
      <c r="D94" s="25">
        <f t="shared" si="6"/>
        <v>316037232.75999999</v>
      </c>
      <c r="E94" s="24">
        <v>119319949.16</v>
      </c>
      <c r="F94" s="24">
        <v>119319949.16</v>
      </c>
      <c r="G94" s="25">
        <f t="shared" si="7"/>
        <v>196717283.59999999</v>
      </c>
    </row>
    <row r="95" spans="1:7" x14ac:dyDescent="0.25">
      <c r="A95" s="23" t="s">
        <v>28</v>
      </c>
      <c r="B95" s="24">
        <v>383600520</v>
      </c>
      <c r="C95" s="24">
        <v>-9532463.0099999998</v>
      </c>
      <c r="D95" s="25">
        <f t="shared" si="6"/>
        <v>374068056.99000001</v>
      </c>
      <c r="E95" s="24">
        <v>145430524.40000001</v>
      </c>
      <c r="F95" s="24">
        <v>145430524.40000001</v>
      </c>
      <c r="G95" s="25">
        <f t="shared" si="7"/>
        <v>228637532.59</v>
      </c>
    </row>
    <row r="96" spans="1:7" x14ac:dyDescent="0.25">
      <c r="A96" s="23" t="s">
        <v>29</v>
      </c>
      <c r="B96" s="24">
        <v>447657051</v>
      </c>
      <c r="C96" s="24">
        <v>-4254398.04</v>
      </c>
      <c r="D96" s="25">
        <f t="shared" si="6"/>
        <v>443402652.95999998</v>
      </c>
      <c r="E96" s="24">
        <v>178951944.78999999</v>
      </c>
      <c r="F96" s="24">
        <v>178951944.78999999</v>
      </c>
      <c r="G96" s="25">
        <f t="shared" si="7"/>
        <v>264450708.16999999</v>
      </c>
    </row>
    <row r="97" spans="1:7" x14ac:dyDescent="0.25">
      <c r="A97" s="23" t="s">
        <v>30</v>
      </c>
      <c r="B97" s="24">
        <v>304174974</v>
      </c>
      <c r="C97" s="24">
        <v>-3586558.89</v>
      </c>
      <c r="D97" s="25">
        <f t="shared" si="6"/>
        <v>300588415.11000001</v>
      </c>
      <c r="E97" s="24">
        <v>121442910.73999999</v>
      </c>
      <c r="F97" s="24">
        <v>121442910.73999999</v>
      </c>
      <c r="G97" s="25">
        <f t="shared" si="7"/>
        <v>179145504.37</v>
      </c>
    </row>
    <row r="98" spans="1:7" x14ac:dyDescent="0.25">
      <c r="A98" s="23" t="s">
        <v>31</v>
      </c>
      <c r="B98" s="24">
        <v>385993620</v>
      </c>
      <c r="C98" s="24">
        <v>-4796148.68</v>
      </c>
      <c r="D98" s="25">
        <f t="shared" si="6"/>
        <v>381197471.31999999</v>
      </c>
      <c r="E98" s="24">
        <v>153117315.34</v>
      </c>
      <c r="F98" s="24">
        <v>153117315.34</v>
      </c>
      <c r="G98" s="25">
        <f t="shared" si="7"/>
        <v>228080155.97999999</v>
      </c>
    </row>
    <row r="99" spans="1:7" x14ac:dyDescent="0.25">
      <c r="A99" s="23" t="s">
        <v>32</v>
      </c>
      <c r="B99" s="24">
        <v>459110220</v>
      </c>
      <c r="C99" s="24">
        <v>91531.18</v>
      </c>
      <c r="D99" s="25">
        <f t="shared" si="6"/>
        <v>459201751.18000001</v>
      </c>
      <c r="E99" s="24">
        <v>187711002.71000001</v>
      </c>
      <c r="F99" s="24">
        <v>187711002.71000001</v>
      </c>
      <c r="G99" s="25">
        <f t="shared" si="7"/>
        <v>271490748.47000003</v>
      </c>
    </row>
    <row r="100" spans="1:7" x14ac:dyDescent="0.25">
      <c r="A100" s="23" t="s">
        <v>33</v>
      </c>
      <c r="B100" s="24">
        <v>450642968</v>
      </c>
      <c r="C100" s="24">
        <v>2210383.9700000002</v>
      </c>
      <c r="D100" s="25">
        <f t="shared" si="6"/>
        <v>452853351.97000003</v>
      </c>
      <c r="E100" s="24">
        <v>175385333.55000001</v>
      </c>
      <c r="F100" s="24">
        <v>175385333.55000001</v>
      </c>
      <c r="G100" s="25">
        <f t="shared" si="7"/>
        <v>277468018.42000002</v>
      </c>
    </row>
    <row r="101" spans="1:7" x14ac:dyDescent="0.25">
      <c r="A101" s="23" t="s">
        <v>35</v>
      </c>
      <c r="B101" s="24">
        <v>296442034</v>
      </c>
      <c r="C101" s="24">
        <v>-11876688.789999999</v>
      </c>
      <c r="D101" s="25">
        <f t="shared" si="6"/>
        <v>284565345.20999998</v>
      </c>
      <c r="E101" s="24">
        <v>120297965.63</v>
      </c>
      <c r="F101" s="24">
        <v>120297965.63</v>
      </c>
      <c r="G101" s="25">
        <f t="shared" si="7"/>
        <v>164267379.57999998</v>
      </c>
    </row>
    <row r="102" spans="1:7" x14ac:dyDescent="0.25">
      <c r="A102" s="23" t="s">
        <v>36</v>
      </c>
      <c r="B102" s="24">
        <v>183102555</v>
      </c>
      <c r="C102" s="24">
        <v>36025759.170000002</v>
      </c>
      <c r="D102" s="25">
        <f t="shared" si="6"/>
        <v>219128314.17000002</v>
      </c>
      <c r="E102" s="24">
        <v>62824755.920000002</v>
      </c>
      <c r="F102" s="24">
        <v>62824755.920000002</v>
      </c>
      <c r="G102" s="25">
        <f t="shared" si="7"/>
        <v>156303558.25</v>
      </c>
    </row>
    <row r="103" spans="1:7" x14ac:dyDescent="0.25">
      <c r="A103" s="23" t="s">
        <v>37</v>
      </c>
      <c r="B103" s="24">
        <v>140926125</v>
      </c>
      <c r="C103" s="24">
        <v>4781463.09</v>
      </c>
      <c r="D103" s="25">
        <f t="shared" si="6"/>
        <v>145707588.09</v>
      </c>
      <c r="E103" s="24">
        <v>58005533.829999998</v>
      </c>
      <c r="F103" s="24">
        <v>58005533.829999998</v>
      </c>
      <c r="G103" s="25">
        <f t="shared" si="7"/>
        <v>87702054.260000005</v>
      </c>
    </row>
    <row r="104" spans="1:7" x14ac:dyDescent="0.25">
      <c r="A104" s="23" t="s">
        <v>38</v>
      </c>
      <c r="B104" s="24">
        <v>326863695</v>
      </c>
      <c r="C104" s="24">
        <v>24499046.699999999</v>
      </c>
      <c r="D104" s="25">
        <f t="shared" si="6"/>
        <v>351362741.69999999</v>
      </c>
      <c r="E104" s="24">
        <v>135936013.61000001</v>
      </c>
      <c r="F104" s="24">
        <v>135936013.61000001</v>
      </c>
      <c r="G104" s="25">
        <f t="shared" si="7"/>
        <v>215426728.08999997</v>
      </c>
    </row>
    <row r="105" spans="1:7" x14ac:dyDescent="0.25">
      <c r="A105" s="23" t="s">
        <v>39</v>
      </c>
      <c r="B105" s="24">
        <v>136122696</v>
      </c>
      <c r="C105" s="24">
        <v>7069654.3099999996</v>
      </c>
      <c r="D105" s="25">
        <f t="shared" si="6"/>
        <v>143192350.31</v>
      </c>
      <c r="E105" s="24">
        <v>57443356.640000001</v>
      </c>
      <c r="F105" s="24">
        <v>57443356.640000001</v>
      </c>
      <c r="G105" s="25">
        <f t="shared" si="7"/>
        <v>85748993.670000002</v>
      </c>
    </row>
    <row r="106" spans="1:7" x14ac:dyDescent="0.25">
      <c r="A106" s="23" t="s">
        <v>40</v>
      </c>
      <c r="B106" s="24">
        <v>181809185</v>
      </c>
      <c r="C106" s="24">
        <v>15558943.27</v>
      </c>
      <c r="D106" s="25">
        <f t="shared" si="6"/>
        <v>197368128.27000001</v>
      </c>
      <c r="E106" s="24">
        <v>80305234.799999997</v>
      </c>
      <c r="F106" s="24">
        <v>80305234.799999997</v>
      </c>
      <c r="G106" s="25">
        <f t="shared" si="7"/>
        <v>117062893.47000001</v>
      </c>
    </row>
    <row r="107" spans="1:7" x14ac:dyDescent="0.25">
      <c r="A107" s="23" t="s">
        <v>41</v>
      </c>
      <c r="B107" s="24">
        <v>271973603</v>
      </c>
      <c r="C107" s="24">
        <v>12522455.109999999</v>
      </c>
      <c r="D107" s="25">
        <f t="shared" si="6"/>
        <v>284496058.11000001</v>
      </c>
      <c r="E107" s="24">
        <v>106877757.91</v>
      </c>
      <c r="F107" s="24">
        <v>106877757.91</v>
      </c>
      <c r="G107" s="25">
        <f t="shared" si="7"/>
        <v>177618300.20000002</v>
      </c>
    </row>
    <row r="108" spans="1:7" x14ac:dyDescent="0.25">
      <c r="A108" s="23" t="s">
        <v>42</v>
      </c>
      <c r="B108" s="24">
        <v>582395252</v>
      </c>
      <c r="C108" s="24">
        <v>61637015.5</v>
      </c>
      <c r="D108" s="25">
        <f t="shared" si="6"/>
        <v>644032267.5</v>
      </c>
      <c r="E108" s="24">
        <v>299092011.12</v>
      </c>
      <c r="F108" s="24">
        <v>299092011.12</v>
      </c>
      <c r="G108" s="25">
        <f t="shared" si="7"/>
        <v>344940256.38</v>
      </c>
    </row>
    <row r="109" spans="1:7" x14ac:dyDescent="0.25">
      <c r="A109" s="23" t="s">
        <v>43</v>
      </c>
      <c r="B109" s="24">
        <v>161106697</v>
      </c>
      <c r="C109" s="24">
        <v>6565898.4299999997</v>
      </c>
      <c r="D109" s="25">
        <f t="shared" si="6"/>
        <v>167672595.43000001</v>
      </c>
      <c r="E109" s="24">
        <v>61071006.969999999</v>
      </c>
      <c r="F109" s="24">
        <v>61071006.969999999</v>
      </c>
      <c r="G109" s="25">
        <f t="shared" si="7"/>
        <v>106601588.46000001</v>
      </c>
    </row>
    <row r="110" spans="1:7" x14ac:dyDescent="0.25">
      <c r="A110" s="23" t="s">
        <v>44</v>
      </c>
      <c r="B110" s="24">
        <v>114518276</v>
      </c>
      <c r="C110" s="24">
        <v>14947340.82</v>
      </c>
      <c r="D110" s="25">
        <f t="shared" si="6"/>
        <v>129465616.81999999</v>
      </c>
      <c r="E110" s="24">
        <v>49030208.640000001</v>
      </c>
      <c r="F110" s="24">
        <v>49030208.640000001</v>
      </c>
      <c r="G110" s="25">
        <f t="shared" si="7"/>
        <v>80435408.179999992</v>
      </c>
    </row>
    <row r="111" spans="1:7" x14ac:dyDescent="0.25">
      <c r="A111" s="23" t="s">
        <v>45</v>
      </c>
      <c r="B111" s="24">
        <v>149747466</v>
      </c>
      <c r="C111" s="24">
        <v>1855239.22</v>
      </c>
      <c r="D111" s="25">
        <f t="shared" si="6"/>
        <v>151602705.22</v>
      </c>
      <c r="E111" s="24">
        <v>60719590.810000002</v>
      </c>
      <c r="F111" s="24">
        <v>60719590.810000002</v>
      </c>
      <c r="G111" s="25">
        <f t="shared" si="7"/>
        <v>90883114.409999996</v>
      </c>
    </row>
    <row r="112" spans="1:7" x14ac:dyDescent="0.25">
      <c r="A112" s="23" t="s">
        <v>46</v>
      </c>
      <c r="B112" s="24">
        <v>95945147</v>
      </c>
      <c r="C112" s="24">
        <v>6643364.0199999996</v>
      </c>
      <c r="D112" s="25">
        <f t="shared" si="6"/>
        <v>102588511.02</v>
      </c>
      <c r="E112" s="24">
        <v>38705420.469999999</v>
      </c>
      <c r="F112" s="24">
        <v>38705420.469999999</v>
      </c>
      <c r="G112" s="25">
        <f t="shared" si="7"/>
        <v>63883090.549999997</v>
      </c>
    </row>
    <row r="113" spans="1:7" x14ac:dyDescent="0.25">
      <c r="A113" s="23" t="s">
        <v>47</v>
      </c>
      <c r="B113" s="24">
        <v>86077135</v>
      </c>
      <c r="C113" s="24">
        <v>18016022.539999999</v>
      </c>
      <c r="D113" s="25">
        <f t="shared" si="6"/>
        <v>104093157.53999999</v>
      </c>
      <c r="E113" s="24">
        <v>34852537.57</v>
      </c>
      <c r="F113" s="24">
        <v>34852537.57</v>
      </c>
      <c r="G113" s="25">
        <f t="shared" si="7"/>
        <v>69240619.969999999</v>
      </c>
    </row>
    <row r="114" spans="1:7" x14ac:dyDescent="0.25">
      <c r="A114" s="23" t="s">
        <v>48</v>
      </c>
      <c r="B114" s="24">
        <v>198854184</v>
      </c>
      <c r="C114" s="24">
        <v>2483736.6</v>
      </c>
      <c r="D114" s="25">
        <f t="shared" si="6"/>
        <v>201337920.59999999</v>
      </c>
      <c r="E114" s="24">
        <v>83388362.579999998</v>
      </c>
      <c r="F114" s="24">
        <v>83388362.579999998</v>
      </c>
      <c r="G114" s="25">
        <f t="shared" si="7"/>
        <v>117949558.02</v>
      </c>
    </row>
    <row r="115" spans="1:7" x14ac:dyDescent="0.25">
      <c r="A115" s="23" t="s">
        <v>49</v>
      </c>
      <c r="B115" s="24">
        <v>75903127</v>
      </c>
      <c r="C115" s="24">
        <v>3143846.96</v>
      </c>
      <c r="D115" s="25">
        <f t="shared" si="6"/>
        <v>79046973.959999993</v>
      </c>
      <c r="E115" s="24">
        <v>34392278.43</v>
      </c>
      <c r="F115" s="24">
        <v>34392278.43</v>
      </c>
      <c r="G115" s="25">
        <f t="shared" si="7"/>
        <v>44654695.529999994</v>
      </c>
    </row>
    <row r="116" spans="1:7" x14ac:dyDescent="0.25">
      <c r="A116" s="23" t="s">
        <v>50</v>
      </c>
      <c r="B116" s="24">
        <v>83859903</v>
      </c>
      <c r="C116" s="24">
        <v>5466451.4800000004</v>
      </c>
      <c r="D116" s="25">
        <f t="shared" si="6"/>
        <v>89326354.480000004</v>
      </c>
      <c r="E116" s="24">
        <v>34005954.490000002</v>
      </c>
      <c r="F116" s="24">
        <v>34005954.490000002</v>
      </c>
      <c r="G116" s="25">
        <f t="shared" si="7"/>
        <v>55320399.990000002</v>
      </c>
    </row>
    <row r="117" spans="1:7" x14ac:dyDescent="0.25">
      <c r="A117" s="23" t="s">
        <v>51</v>
      </c>
      <c r="B117" s="24">
        <v>127194363</v>
      </c>
      <c r="C117" s="24">
        <v>14772809.49</v>
      </c>
      <c r="D117" s="25">
        <f t="shared" si="6"/>
        <v>141967172.49000001</v>
      </c>
      <c r="E117" s="24">
        <v>54206321.539999999</v>
      </c>
      <c r="F117" s="24">
        <v>54206321.539999999</v>
      </c>
      <c r="G117" s="25">
        <f t="shared" si="7"/>
        <v>87760850.950000018</v>
      </c>
    </row>
    <row r="118" spans="1:7" x14ac:dyDescent="0.25">
      <c r="A118" s="23" t="s">
        <v>52</v>
      </c>
      <c r="B118" s="24">
        <v>114684957</v>
      </c>
      <c r="C118" s="24">
        <v>9296460.0899999999</v>
      </c>
      <c r="D118" s="25">
        <f t="shared" si="6"/>
        <v>123981417.09</v>
      </c>
      <c r="E118" s="24">
        <v>41603516.420000002</v>
      </c>
      <c r="F118" s="24">
        <v>41603516.420000002</v>
      </c>
      <c r="G118" s="25">
        <f t="shared" si="7"/>
        <v>82377900.670000002</v>
      </c>
    </row>
    <row r="119" spans="1:7" x14ac:dyDescent="0.25">
      <c r="A119" s="23" t="s">
        <v>53</v>
      </c>
      <c r="B119" s="24">
        <v>146375776</v>
      </c>
      <c r="C119" s="24">
        <v>36767999.630000003</v>
      </c>
      <c r="D119" s="25">
        <f t="shared" si="6"/>
        <v>183143775.63</v>
      </c>
      <c r="E119" s="24">
        <v>62553002.729999997</v>
      </c>
      <c r="F119" s="24">
        <v>62553002.729999997</v>
      </c>
      <c r="G119" s="25">
        <f t="shared" si="7"/>
        <v>120590772.90000001</v>
      </c>
    </row>
    <row r="120" spans="1:7" x14ac:dyDescent="0.25">
      <c r="A120" s="23" t="s">
        <v>54</v>
      </c>
      <c r="B120" s="24">
        <v>78624820</v>
      </c>
      <c r="C120" s="24">
        <v>-3025664.43</v>
      </c>
      <c r="D120" s="25">
        <f t="shared" si="6"/>
        <v>75599155.569999993</v>
      </c>
      <c r="E120" s="24">
        <v>25864342.789999999</v>
      </c>
      <c r="F120" s="24">
        <v>25864342.789999999</v>
      </c>
      <c r="G120" s="25">
        <f t="shared" si="7"/>
        <v>49734812.779999994</v>
      </c>
    </row>
    <row r="121" spans="1:7" x14ac:dyDescent="0.25">
      <c r="A121" s="23" t="s">
        <v>55</v>
      </c>
      <c r="B121" s="24">
        <v>138142047</v>
      </c>
      <c r="C121" s="24">
        <v>14528768.57</v>
      </c>
      <c r="D121" s="25">
        <f t="shared" si="6"/>
        <v>152670815.56999999</v>
      </c>
      <c r="E121" s="24">
        <v>62162751.289999999</v>
      </c>
      <c r="F121" s="24">
        <v>62162751.289999999</v>
      </c>
      <c r="G121" s="25">
        <f t="shared" si="7"/>
        <v>90508064.280000001</v>
      </c>
    </row>
    <row r="122" spans="1:7" x14ac:dyDescent="0.25">
      <c r="A122" s="23" t="s">
        <v>56</v>
      </c>
      <c r="B122" s="24">
        <v>39504488</v>
      </c>
      <c r="C122" s="24">
        <v>-1586554.18</v>
      </c>
      <c r="D122" s="25">
        <f t="shared" si="6"/>
        <v>37917933.82</v>
      </c>
      <c r="E122" s="24">
        <v>20000045.16</v>
      </c>
      <c r="F122" s="24">
        <v>20000045.16</v>
      </c>
      <c r="G122" s="25">
        <f t="shared" si="7"/>
        <v>17917888.66</v>
      </c>
    </row>
    <row r="123" spans="1:7" x14ac:dyDescent="0.25">
      <c r="A123" s="23" t="s">
        <v>57</v>
      </c>
      <c r="B123" s="24">
        <v>2864429</v>
      </c>
      <c r="C123" s="24">
        <v>256690.1</v>
      </c>
      <c r="D123" s="25">
        <f t="shared" si="6"/>
        <v>3121119.1</v>
      </c>
      <c r="E123" s="24">
        <v>1306953.3700000001</v>
      </c>
      <c r="F123" s="24">
        <v>1306953.3700000001</v>
      </c>
      <c r="G123" s="25">
        <f t="shared" si="7"/>
        <v>1814165.73</v>
      </c>
    </row>
    <row r="124" spans="1:7" x14ac:dyDescent="0.25">
      <c r="A124" s="23" t="s">
        <v>58</v>
      </c>
      <c r="B124" s="24">
        <v>47627428</v>
      </c>
      <c r="C124" s="24">
        <v>-2867463.59</v>
      </c>
      <c r="D124" s="25">
        <f t="shared" si="6"/>
        <v>44759964.409999996</v>
      </c>
      <c r="E124" s="24">
        <v>16531891.66</v>
      </c>
      <c r="F124" s="24">
        <v>16531891.66</v>
      </c>
      <c r="G124" s="25">
        <f t="shared" si="7"/>
        <v>28228072.749999996</v>
      </c>
    </row>
    <row r="125" spans="1:7" x14ac:dyDescent="0.25">
      <c r="A125" s="23" t="s">
        <v>59</v>
      </c>
      <c r="B125" s="24">
        <v>43653270</v>
      </c>
      <c r="C125" s="24">
        <v>301922.98</v>
      </c>
      <c r="D125" s="25">
        <f t="shared" si="6"/>
        <v>43955192.979999997</v>
      </c>
      <c r="E125" s="24">
        <v>18658053.399999999</v>
      </c>
      <c r="F125" s="24">
        <v>18658053.399999999</v>
      </c>
      <c r="G125" s="25">
        <f t="shared" si="7"/>
        <v>25297139.579999998</v>
      </c>
    </row>
    <row r="126" spans="1:7" x14ac:dyDescent="0.25">
      <c r="A126" s="23" t="s">
        <v>60</v>
      </c>
      <c r="B126" s="24">
        <v>68217122</v>
      </c>
      <c r="C126" s="24">
        <v>2129413.84</v>
      </c>
      <c r="D126" s="25">
        <f t="shared" si="6"/>
        <v>70346535.840000004</v>
      </c>
      <c r="E126" s="24">
        <v>25180450.32</v>
      </c>
      <c r="F126" s="24">
        <v>25180450.32</v>
      </c>
      <c r="G126" s="25">
        <f t="shared" si="7"/>
        <v>45166085.520000003</v>
      </c>
    </row>
    <row r="127" spans="1:7" x14ac:dyDescent="0.25">
      <c r="A127" s="23" t="s">
        <v>61</v>
      </c>
      <c r="B127" s="24">
        <v>51331803</v>
      </c>
      <c r="C127" s="24">
        <v>-722041.97</v>
      </c>
      <c r="D127" s="25">
        <f t="shared" si="6"/>
        <v>50609761.030000001</v>
      </c>
      <c r="E127" s="24">
        <v>14804882.68</v>
      </c>
      <c r="F127" s="24">
        <v>14804882.68</v>
      </c>
      <c r="G127" s="25">
        <f t="shared" si="7"/>
        <v>35804878.350000001</v>
      </c>
    </row>
    <row r="128" spans="1:7" x14ac:dyDescent="0.25">
      <c r="A128" s="23" t="s">
        <v>62</v>
      </c>
      <c r="B128" s="24">
        <v>44043687</v>
      </c>
      <c r="C128" s="24">
        <v>639899.07999999996</v>
      </c>
      <c r="D128" s="25">
        <f t="shared" si="6"/>
        <v>44683586.079999998</v>
      </c>
      <c r="E128" s="24">
        <v>18817410.82</v>
      </c>
      <c r="F128" s="24">
        <v>18817410.82</v>
      </c>
      <c r="G128" s="25">
        <f t="shared" si="7"/>
        <v>25866175.259999998</v>
      </c>
    </row>
    <row r="129" spans="1:7" x14ac:dyDescent="0.25">
      <c r="A129" s="23" t="s">
        <v>63</v>
      </c>
      <c r="B129" s="24">
        <v>42205214</v>
      </c>
      <c r="C129" s="24">
        <v>-2014409.75</v>
      </c>
      <c r="D129" s="25">
        <f t="shared" si="6"/>
        <v>40190804.25</v>
      </c>
      <c r="E129" s="24">
        <v>13610213.869999999</v>
      </c>
      <c r="F129" s="24">
        <v>13610213.869999999</v>
      </c>
      <c r="G129" s="25">
        <f t="shared" si="7"/>
        <v>26580590.380000003</v>
      </c>
    </row>
    <row r="130" spans="1:7" x14ac:dyDescent="0.25">
      <c r="A130" s="23" t="s">
        <v>64</v>
      </c>
      <c r="B130" s="24">
        <v>37189803</v>
      </c>
      <c r="C130" s="24">
        <v>-383778.97</v>
      </c>
      <c r="D130" s="25">
        <f t="shared" si="6"/>
        <v>36806024.030000001</v>
      </c>
      <c r="E130" s="24">
        <v>14351977.68</v>
      </c>
      <c r="F130" s="24">
        <v>14351977.68</v>
      </c>
      <c r="G130" s="25">
        <f t="shared" si="7"/>
        <v>22454046.350000001</v>
      </c>
    </row>
    <row r="131" spans="1:7" x14ac:dyDescent="0.25">
      <c r="A131" s="23" t="s">
        <v>65</v>
      </c>
      <c r="B131" s="24">
        <v>49181739</v>
      </c>
      <c r="C131" s="24">
        <v>122612.05</v>
      </c>
      <c r="D131" s="25">
        <f t="shared" si="6"/>
        <v>49304351.049999997</v>
      </c>
      <c r="E131" s="24">
        <v>20416388.780000001</v>
      </c>
      <c r="F131" s="24">
        <v>20416388.780000001</v>
      </c>
      <c r="G131" s="25">
        <f t="shared" si="7"/>
        <v>28887962.269999996</v>
      </c>
    </row>
    <row r="132" spans="1:7" x14ac:dyDescent="0.25">
      <c r="A132" s="23" t="s">
        <v>66</v>
      </c>
      <c r="B132" s="24">
        <v>41905030</v>
      </c>
      <c r="C132" s="24">
        <v>-1907236.67</v>
      </c>
      <c r="D132" s="25">
        <f t="shared" si="6"/>
        <v>39997793.329999998</v>
      </c>
      <c r="E132" s="24">
        <v>15599883.68</v>
      </c>
      <c r="F132" s="24">
        <v>15599883.68</v>
      </c>
      <c r="G132" s="25">
        <f t="shared" si="7"/>
        <v>24397909.649999999</v>
      </c>
    </row>
    <row r="133" spans="1:7" x14ac:dyDescent="0.25">
      <c r="A133" s="23" t="s">
        <v>67</v>
      </c>
      <c r="B133" s="24">
        <v>45879545</v>
      </c>
      <c r="C133" s="24">
        <v>45364.3</v>
      </c>
      <c r="D133" s="25">
        <f t="shared" si="6"/>
        <v>45924909.299999997</v>
      </c>
      <c r="E133" s="24">
        <v>18457885.739999998</v>
      </c>
      <c r="F133" s="24">
        <v>18457885.739999998</v>
      </c>
      <c r="G133" s="25">
        <f t="shared" si="7"/>
        <v>27467023.559999999</v>
      </c>
    </row>
    <row r="134" spans="1:7" x14ac:dyDescent="0.25">
      <c r="A134" s="23" t="s">
        <v>68</v>
      </c>
      <c r="B134" s="24">
        <v>29131944</v>
      </c>
      <c r="C134" s="24">
        <v>258351.96</v>
      </c>
      <c r="D134" s="25">
        <f t="shared" si="6"/>
        <v>29390295.960000001</v>
      </c>
      <c r="E134" s="24">
        <v>11854542.16</v>
      </c>
      <c r="F134" s="24">
        <v>11854542.16</v>
      </c>
      <c r="G134" s="25">
        <f t="shared" si="7"/>
        <v>17535753.800000001</v>
      </c>
    </row>
    <row r="135" spans="1:7" x14ac:dyDescent="0.25">
      <c r="A135" s="23" t="s">
        <v>69</v>
      </c>
      <c r="B135" s="24">
        <v>48726997</v>
      </c>
      <c r="C135" s="24">
        <v>1054538.42</v>
      </c>
      <c r="D135" s="25">
        <f t="shared" si="6"/>
        <v>49781535.420000002</v>
      </c>
      <c r="E135" s="24">
        <v>20070290.25</v>
      </c>
      <c r="F135" s="24">
        <v>20070290.25</v>
      </c>
      <c r="G135" s="25">
        <f t="shared" si="7"/>
        <v>29711245.170000002</v>
      </c>
    </row>
    <row r="136" spans="1:7" x14ac:dyDescent="0.25">
      <c r="A136" s="23" t="s">
        <v>70</v>
      </c>
      <c r="B136" s="24">
        <v>33309182</v>
      </c>
      <c r="C136" s="24">
        <v>-408163.87</v>
      </c>
      <c r="D136" s="25">
        <f t="shared" si="6"/>
        <v>32901018.129999999</v>
      </c>
      <c r="E136" s="24">
        <v>13035846.720000001</v>
      </c>
      <c r="F136" s="24">
        <v>13035846.720000001</v>
      </c>
      <c r="G136" s="25">
        <f t="shared" si="7"/>
        <v>19865171.409999996</v>
      </c>
    </row>
    <row r="137" spans="1:7" x14ac:dyDescent="0.25">
      <c r="A137" s="23" t="s">
        <v>71</v>
      </c>
      <c r="B137" s="24">
        <v>31119897</v>
      </c>
      <c r="C137" s="24">
        <v>-678110.46</v>
      </c>
      <c r="D137" s="25">
        <f t="shared" si="6"/>
        <v>30441786.539999999</v>
      </c>
      <c r="E137" s="24">
        <v>11098585.09</v>
      </c>
      <c r="F137" s="24">
        <v>11098585.09</v>
      </c>
      <c r="G137" s="25">
        <f t="shared" si="7"/>
        <v>19343201.449999999</v>
      </c>
    </row>
    <row r="138" spans="1:7" x14ac:dyDescent="0.25">
      <c r="A138" s="23" t="s">
        <v>72</v>
      </c>
      <c r="B138" s="24">
        <v>37722593</v>
      </c>
      <c r="C138" s="24">
        <v>1544996.08</v>
      </c>
      <c r="D138" s="25">
        <f t="shared" si="6"/>
        <v>39267589.079999998</v>
      </c>
      <c r="E138" s="24">
        <v>15858510.939999999</v>
      </c>
      <c r="F138" s="24">
        <v>15858510.939999999</v>
      </c>
      <c r="G138" s="25">
        <f t="shared" si="7"/>
        <v>23409078.140000001</v>
      </c>
    </row>
    <row r="139" spans="1:7" x14ac:dyDescent="0.25">
      <c r="A139" s="23" t="s">
        <v>73</v>
      </c>
      <c r="B139" s="24">
        <v>24550774</v>
      </c>
      <c r="C139" s="24">
        <v>977875.74</v>
      </c>
      <c r="D139" s="25">
        <f t="shared" si="6"/>
        <v>25528649.739999998</v>
      </c>
      <c r="E139" s="24">
        <v>10394689.77</v>
      </c>
      <c r="F139" s="24">
        <v>10394689.77</v>
      </c>
      <c r="G139" s="25">
        <f t="shared" si="7"/>
        <v>15133959.969999999</v>
      </c>
    </row>
    <row r="140" spans="1:7" x14ac:dyDescent="0.25">
      <c r="A140" s="23" t="s">
        <v>74</v>
      </c>
      <c r="B140" s="24">
        <v>45193592</v>
      </c>
      <c r="C140" s="24">
        <v>983106.23</v>
      </c>
      <c r="D140" s="25">
        <f t="shared" si="6"/>
        <v>46176698.229999997</v>
      </c>
      <c r="E140" s="24">
        <v>18905039.620000001</v>
      </c>
      <c r="F140" s="24">
        <v>18905039.620000001</v>
      </c>
      <c r="G140" s="25">
        <f t="shared" si="7"/>
        <v>27271658.609999996</v>
      </c>
    </row>
    <row r="141" spans="1:7" x14ac:dyDescent="0.25">
      <c r="A141" s="23" t="s">
        <v>75</v>
      </c>
      <c r="B141" s="24">
        <v>27835897</v>
      </c>
      <c r="C141" s="24">
        <v>-278760.8</v>
      </c>
      <c r="D141" s="25">
        <f t="shared" si="6"/>
        <v>27557136.199999999</v>
      </c>
      <c r="E141" s="24">
        <v>11248523.449999999</v>
      </c>
      <c r="F141" s="24">
        <v>11248523.449999999</v>
      </c>
      <c r="G141" s="25">
        <f t="shared" si="7"/>
        <v>16308612.75</v>
      </c>
    </row>
    <row r="142" spans="1:7" x14ac:dyDescent="0.25">
      <c r="A142" s="23" t="s">
        <v>76</v>
      </c>
      <c r="B142" s="24">
        <v>49459599</v>
      </c>
      <c r="C142" s="24">
        <v>1394809.99</v>
      </c>
      <c r="D142" s="25">
        <f t="shared" si="6"/>
        <v>50854408.990000002</v>
      </c>
      <c r="E142" s="24">
        <v>14304578.539999999</v>
      </c>
      <c r="F142" s="24">
        <v>14304578.539999999</v>
      </c>
      <c r="G142" s="25">
        <f t="shared" si="7"/>
        <v>36549830.450000003</v>
      </c>
    </row>
    <row r="143" spans="1:7" x14ac:dyDescent="0.25">
      <c r="A143" s="23" t="s">
        <v>77</v>
      </c>
      <c r="B143" s="24">
        <v>38305136</v>
      </c>
      <c r="C143" s="24">
        <v>1621989.39</v>
      </c>
      <c r="D143" s="25">
        <f t="shared" si="6"/>
        <v>39927125.390000001</v>
      </c>
      <c r="E143" s="24">
        <v>18325920.5</v>
      </c>
      <c r="F143" s="24">
        <v>18325920.5</v>
      </c>
      <c r="G143" s="25">
        <f t="shared" si="7"/>
        <v>21601204.890000001</v>
      </c>
    </row>
    <row r="144" spans="1:7" x14ac:dyDescent="0.25">
      <c r="A144" s="23" t="s">
        <v>78</v>
      </c>
      <c r="B144" s="24">
        <v>55509139</v>
      </c>
      <c r="C144" s="24">
        <v>135603.94</v>
      </c>
      <c r="D144" s="25">
        <f t="shared" si="6"/>
        <v>55644742.939999998</v>
      </c>
      <c r="E144" s="24">
        <v>17728267.57</v>
      </c>
      <c r="F144" s="24">
        <v>17728267.57</v>
      </c>
      <c r="G144" s="25">
        <f t="shared" si="7"/>
        <v>37916475.369999997</v>
      </c>
    </row>
    <row r="145" spans="1:7" x14ac:dyDescent="0.25">
      <c r="A145" s="23" t="s">
        <v>79</v>
      </c>
      <c r="B145" s="24">
        <v>54272993</v>
      </c>
      <c r="C145" s="24">
        <v>-354700.66</v>
      </c>
      <c r="D145" s="25">
        <f t="shared" si="6"/>
        <v>53918292.340000004</v>
      </c>
      <c r="E145" s="24">
        <v>20417471.84</v>
      </c>
      <c r="F145" s="24">
        <v>20417471.84</v>
      </c>
      <c r="G145" s="25">
        <f t="shared" si="7"/>
        <v>33500820.500000004</v>
      </c>
    </row>
    <row r="146" spans="1:7" x14ac:dyDescent="0.25">
      <c r="A146" s="23" t="s">
        <v>80</v>
      </c>
      <c r="B146" s="24">
        <v>52717510</v>
      </c>
      <c r="C146" s="24">
        <v>213286.87</v>
      </c>
      <c r="D146" s="25">
        <f t="shared" si="6"/>
        <v>52930796.869999997</v>
      </c>
      <c r="E146" s="24">
        <v>20799797.600000001</v>
      </c>
      <c r="F146" s="24">
        <v>20799797.600000001</v>
      </c>
      <c r="G146" s="25">
        <f t="shared" si="7"/>
        <v>32130999.269999996</v>
      </c>
    </row>
    <row r="147" spans="1:7" x14ac:dyDescent="0.25">
      <c r="A147" s="23" t="s">
        <v>81</v>
      </c>
      <c r="B147" s="24">
        <v>4128418</v>
      </c>
      <c r="C147" s="24">
        <v>15208.37</v>
      </c>
      <c r="D147" s="25">
        <f t="shared" si="6"/>
        <v>4143626.37</v>
      </c>
      <c r="E147" s="24">
        <v>2930403.09</v>
      </c>
      <c r="F147" s="24">
        <v>2930403.09</v>
      </c>
      <c r="G147" s="25">
        <f t="shared" si="7"/>
        <v>1213223.2800000003</v>
      </c>
    </row>
    <row r="148" spans="1:7" x14ac:dyDescent="0.25">
      <c r="A148" s="23" t="s">
        <v>82</v>
      </c>
      <c r="B148" s="24">
        <v>125452849</v>
      </c>
      <c r="C148" s="24">
        <v>11459552.369999999</v>
      </c>
      <c r="D148" s="25">
        <f t="shared" si="6"/>
        <v>136912401.37</v>
      </c>
      <c r="E148" s="24">
        <v>54970649.18</v>
      </c>
      <c r="F148" s="24">
        <v>54970649.18</v>
      </c>
      <c r="G148" s="25">
        <f t="shared" si="7"/>
        <v>81941752.189999998</v>
      </c>
    </row>
    <row r="149" spans="1:7" x14ac:dyDescent="0.25">
      <c r="A149" s="23" t="s">
        <v>83</v>
      </c>
      <c r="B149" s="24">
        <v>11722009</v>
      </c>
      <c r="C149" s="24">
        <v>202439.83</v>
      </c>
      <c r="D149" s="25">
        <f t="shared" si="6"/>
        <v>11924448.83</v>
      </c>
      <c r="E149" s="24">
        <v>1514252.71</v>
      </c>
      <c r="F149" s="24">
        <v>1514252.71</v>
      </c>
      <c r="G149" s="25">
        <f t="shared" si="7"/>
        <v>10410196.120000001</v>
      </c>
    </row>
    <row r="150" spans="1:7" x14ac:dyDescent="0.25">
      <c r="A150" s="23"/>
      <c r="B150" s="24"/>
      <c r="C150" s="24"/>
      <c r="D150" s="25"/>
      <c r="E150" s="24"/>
      <c r="F150" s="24"/>
      <c r="G150" s="25"/>
    </row>
    <row r="151" spans="1:7" x14ac:dyDescent="0.25">
      <c r="A151" s="28" t="s">
        <v>86</v>
      </c>
      <c r="B151" s="29">
        <f>B9+B81</f>
        <v>15613367493.970001</v>
      </c>
      <c r="C151" s="29">
        <f>C9+C81</f>
        <v>1283988245.5799999</v>
      </c>
      <c r="D151" s="29">
        <f>B151+C151</f>
        <v>16897355739.550001</v>
      </c>
      <c r="E151" s="29">
        <f>E9+E81</f>
        <v>6438023976.5199986</v>
      </c>
      <c r="F151" s="29">
        <f>F9+F81</f>
        <v>6438023976.5199986</v>
      </c>
      <c r="G151" s="29">
        <f>D151-E151</f>
        <v>10459331763.030003</v>
      </c>
    </row>
    <row r="152" spans="1:7" ht="7.5" customHeight="1" x14ac:dyDescent="0.25">
      <c r="A152" s="30"/>
      <c r="B152" s="31"/>
      <c r="C152" s="31"/>
      <c r="D152" s="31"/>
      <c r="E152" s="31"/>
      <c r="F152" s="31"/>
      <c r="G152" s="31"/>
    </row>
    <row r="153" spans="1:7" x14ac:dyDescent="0.25">
      <c r="A153" s="32"/>
      <c r="B153" s="32"/>
      <c r="C153" s="32"/>
      <c r="D153" s="32"/>
      <c r="E153" s="32"/>
      <c r="F153" s="32"/>
      <c r="G153" s="32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23622047244094491" right="0.23622047244094491" top="0.74803149606299213" bottom="0.94488188976377963" header="0.31496062992125984" footer="0.31496062992125984"/>
  <pageSetup scale="43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F6b</vt:lpstr>
      <vt:lpstr>'F6b'!Área_de_impresión</vt:lpstr>
      <vt:lpstr>'F6b'!Títulos_a_imprimir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2023-07-24T21:40:11Z</cp:lastPrinted>
  <dcterms:created xsi:type="dcterms:W3CDTF">2023-07-24T21:39:32Z</dcterms:created>
  <dcterms:modified xsi:type="dcterms:W3CDTF">2023-07-24T21:40:39Z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