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DC0EA6A5-1FD4-423B-975B-E15D6EA6192C}" xr6:coauthVersionLast="36" xr6:coauthVersionMax="36" xr10:uidLastSave="{00000000-0000-0000-0000-000000000000}"/>
  <bookViews>
    <workbookView xWindow="0" yWindow="0" windowWidth="28800" windowHeight="11505" xr2:uid="{701F5215-122A-4E00-A205-937F8E927587}"/>
  </bookViews>
  <sheets>
    <sheet name="Formato 6 b)" sheetId="1" r:id="rId1"/>
  </sheets>
  <externalReferences>
    <externalReference r:id="rId2"/>
    <externalReference r:id="rId3"/>
  </externalReferences>
  <definedNames>
    <definedName name="_xlnm.Print_Area" localSheetId="0">'Formato 6 b)'!$A$1:$G$154</definedName>
    <definedName name="ENTE_PUBLICO">'[1]Info General'!$C$6</definedName>
    <definedName name="_xlnm.Print_Titles" localSheetId="0">'Formato 6 b)'!$1:$8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G144" i="1"/>
  <c r="D144" i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G136" i="1"/>
  <c r="D136" i="1"/>
  <c r="D135" i="1"/>
  <c r="G135" i="1" s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G128" i="1"/>
  <c r="D128" i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G120" i="1"/>
  <c r="D120" i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G112" i="1"/>
  <c r="D112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G104" i="1"/>
  <c r="D104" i="1"/>
  <c r="D103" i="1"/>
  <c r="G103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G96" i="1"/>
  <c r="D96" i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G88" i="1"/>
  <c r="D88" i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F81" i="1"/>
  <c r="E81" i="1"/>
  <c r="C81" i="1"/>
  <c r="B81" i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G73" i="1"/>
  <c r="D73" i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G65" i="1"/>
  <c r="D65" i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G57" i="1"/>
  <c r="D57" i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G41" i="1"/>
  <c r="D41" i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G33" i="1"/>
  <c r="D33" i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G17" i="1"/>
  <c r="D17" i="1"/>
  <c r="D16" i="1"/>
  <c r="G16" i="1" s="1"/>
  <c r="D15" i="1"/>
  <c r="G15" i="1" s="1"/>
  <c r="D14" i="1"/>
  <c r="G14" i="1" s="1"/>
  <c r="D13" i="1"/>
  <c r="G13" i="1" s="1"/>
  <c r="D12" i="1"/>
  <c r="D9" i="1" s="1"/>
  <c r="D11" i="1"/>
  <c r="G11" i="1" s="1"/>
  <c r="D10" i="1"/>
  <c r="G10" i="1" s="1"/>
  <c r="F9" i="1"/>
  <c r="F152" i="1" s="1"/>
  <c r="E9" i="1"/>
  <c r="E152" i="1" s="1"/>
  <c r="C9" i="1"/>
  <c r="C152" i="1" s="1"/>
  <c r="B9" i="1"/>
  <c r="B152" i="1" s="1"/>
  <c r="D152" i="1" s="1"/>
  <c r="G152" i="1" s="1"/>
  <c r="A5" i="1"/>
  <c r="A2" i="1"/>
  <c r="G81" i="1" l="1"/>
  <c r="G12" i="1"/>
  <c r="G9" i="1" s="1"/>
  <c r="D81" i="1"/>
</calcChain>
</file>

<file path=xl/sharedStrings.xml><?xml version="1.0" encoding="utf-8"?>
<sst xmlns="http://schemas.openxmlformats.org/spreadsheetml/2006/main" count="156" uniqueCount="86">
  <si>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</si>
  <si>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</si>
  <si>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</si>
  <si>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</si>
  <si>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</si>
  <si>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</si>
  <si>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</si>
  <si>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</si>
  <si>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</si>
  <si>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</si>
  <si>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</si>
  <si>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</si>
  <si>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</si>
  <si>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211213019010000 DIRECCIÓN GENERAL DEL ISAPEG</t>
  </si>
  <si>
    <t>211213019010300 COORDINACIÓN DE ASUNTOS JURÍDICOS ISAPEG</t>
  </si>
  <si>
    <t>211213019010400 COORD DE COMUNICACIÓN SOCIAL ISAPEG</t>
  </si>
  <si>
    <t>211213019010600 COORDINACIÓN ESTATAL DE CALIDAD</t>
  </si>
  <si>
    <t>211213019020000 COORD GRAL DE ADMON Y FINANZAS ISAPEG</t>
  </si>
  <si>
    <t>211213019020100 DIR GRAL DE PLANEACIÓN Y DESARRO ISAPEG</t>
  </si>
  <si>
    <t>211213019020200 DIR GRAL DE ADMINISTRACIÓN ISAPEG</t>
  </si>
  <si>
    <t>211213019020300 DIR GRAL DE RECURSOS HUMANOS ISAPEG</t>
  </si>
  <si>
    <t>211213019020400 DIR DE REC MAT Y SERV GENERALES ISAPEG</t>
  </si>
  <si>
    <t>211213019030000 COORD GENERAL DE SALUD PÚBLICA ISAPEG</t>
  </si>
  <si>
    <t>211213019030200 DIR GRAL DE PROT CONT RIESG SANIT ISAPEG</t>
  </si>
  <si>
    <t>211213019030300 DIR GRAL DE PREV Y PROM DE LA SALUD</t>
  </si>
  <si>
    <t>211213019030400 DIRECCIÓN GENERAL DE ATENCIÓN MÉDICA</t>
  </si>
  <si>
    <t>211213019040100 JURISDICCIÓN SANITARIA I ISAPEG</t>
  </si>
  <si>
    <t>211213019040200 JURISDICCIÓN SANITARIA II ISAPEG</t>
  </si>
  <si>
    <t>211213019040300 JURISDICCIÓN SANITARIA III ISAPEG</t>
  </si>
  <si>
    <t>211213019040400 JURISDICCIÓN SANITARIA IV ISAPEG</t>
  </si>
  <si>
    <t>211213019040500 JURISDICCIÓN SANITARIA V ISAPEG</t>
  </si>
  <si>
    <t>211213019040600 JURISDICCIÓN SANITARIA VI ISAPEG</t>
  </si>
  <si>
    <t>211213019040700 JURISDICCIÓN SANITARIA VII ISAPEG</t>
  </si>
  <si>
    <t>211213019040800 JURISDICCIÓN SANITARIA VIII ISAPEG</t>
  </si>
  <si>
    <t>211213019070101 HOSPITAL GENERAL ACÁMBARO MIGUEL HIDALGO</t>
  </si>
  <si>
    <t>211213019070102 HOSPITAL GENERAL CELAYA</t>
  </si>
  <si>
    <t>211213019070103 HOSPITAL GENERAL DOLORES HIDALGO</t>
  </si>
  <si>
    <t>211213019070104 HOSPITAL GENERAL GUANAJUATO</t>
  </si>
  <si>
    <t>211213019070105 HOSPITAL GENERAL IRAPUATO</t>
  </si>
  <si>
    <t>211213019070106 HOSPITAL GENERAL LEÓN</t>
  </si>
  <si>
    <t>211213019070107 HOSPITAL GENERAL PÉNJAMO</t>
  </si>
  <si>
    <t>211213019070108 HOSPITAL GENERAL PURÍSIMA DEL RINCÓN</t>
  </si>
  <si>
    <t>211213019070109 HOSPITAL GENERAL SALAMANCA</t>
  </si>
  <si>
    <t>211213019070110 HOSPITAL GENERAL SALVATIERRA</t>
  </si>
  <si>
    <t>211213019070111 HOSPITAL GENERAL SAN JOSÉ ITURBIDE</t>
  </si>
  <si>
    <t>211213019070112 HOSPITAL GENERAL SAN LUIS DE LA PAZ</t>
  </si>
  <si>
    <t>211213019070113 HOSPITAL GENERAL SAN MIGUEL ALLENDE</t>
  </si>
  <si>
    <t>211213019070114 HOSPITAL GENERAL SILAO</t>
  </si>
  <si>
    <t>211213019070115 HOSPITAL GENERAL URIANGATO</t>
  </si>
  <si>
    <t>211213019070116 HOSPITAL GENERAL VALLE DE SANTIAGO</t>
  </si>
  <si>
    <t>211213019070201 CTRO ATEN INTEGRAL SALUD MENTAL DE LEÓN</t>
  </si>
  <si>
    <t>211213019070202 HOS DE ESPEC MATERNO INFANTIL DE LEÓN</t>
  </si>
  <si>
    <t>211213019070203 HOS DE ESPECIALIDADES PEDIÁTRICO LEÓN</t>
  </si>
  <si>
    <t>211213019070204 HOSPITAL MATER DE CELAYA</t>
  </si>
  <si>
    <t>211213019070205 HOSPITAL MATERNO INFANTIL IRAPUATO</t>
  </si>
  <si>
    <t>211213019070206 HOSPITAL MATERNO SAN LUIS DE LA PAZ</t>
  </si>
  <si>
    <t>211213019070207 CTRO EST DE CUIDADOS CRÍTICOS SALAMANCA</t>
  </si>
  <si>
    <t>211213019070301 CENTRO ESTATAL DE MEDICINA TRANSFUSIONAL</t>
  </si>
  <si>
    <t>211213019070302 CENTRO ESTATAL DE TRASPLANTES</t>
  </si>
  <si>
    <t>211213019070304 BANCO DE LECHE HUMANA DEL ESTADO DE GTO</t>
  </si>
  <si>
    <t>211213019070305 LABORATORIO ESTATAL DE SALUD PUB DE GTO</t>
  </si>
  <si>
    <t>211213019070306 SISTEMA DE URGENCIAS DEL ESTADO DE GTO</t>
  </si>
  <si>
    <t>211213019070307 CTRO DE ATENCIÓN INTEGRAL EN ADICCIONES</t>
  </si>
  <si>
    <t>211213019070401 HOSPITAL COMUNITARIO ABASOLO</t>
  </si>
  <si>
    <t>211213019070402 HOSPITAL COMUNITARIO APASEO EL ALTO</t>
  </si>
  <si>
    <t>211213019070403 HOSPITAL COMUNITARIO APASEO EL GRANDE</t>
  </si>
  <si>
    <t>211213019070404 HOSPITAL COMUNITARIO COMONFORT</t>
  </si>
  <si>
    <t>211213019070405 HOSPITAL COMUNITARIO CORTAZAR</t>
  </si>
  <si>
    <t>211213019070406 HOSPITAL COMUNITARIO HUANÍMARO</t>
  </si>
  <si>
    <t>211213019070407 HOSPITAL COMUNITARIO JARAL DEL PROGRESO</t>
  </si>
  <si>
    <t>211213019070408 HOSPITAL COMUNITARIO JERÉCUARO</t>
  </si>
  <si>
    <t>211213019070409 HOSPITAL COMUNITARIO LAS JOYAS</t>
  </si>
  <si>
    <t>211213019070410 HOSPITAL COMUNITARIO MANUEL DOBLADO</t>
  </si>
  <si>
    <t>211213019070411 HOSPITAL COMUNITARIO MOROLEÓN</t>
  </si>
  <si>
    <t>211213019070412 HOSPITAL COMUNITARIO ROMITA</t>
  </si>
  <si>
    <t>211213019070413 HOS COMUNITARIO SAN DIEGO DE LA UNIÓN</t>
  </si>
  <si>
    <t>211213019070414 HOSPITAL COMUNITARIO SAN FELIPE</t>
  </si>
  <si>
    <t>211213019070415 HOS COMUNITARIO SAN FCO DEL RINCÓN</t>
  </si>
  <si>
    <t>211213019070416 HOS COMUN STA CRUZ DE JUVENTINO ROSAS</t>
  </si>
  <si>
    <t>211213019070417 HOSPITAL COMUNITARIO TARIMORO</t>
  </si>
  <si>
    <t>211213019070418 HOSPITAL COMUNITARIO VILLAGRÁN</t>
  </si>
  <si>
    <t>211213019070419 HOSPITAL COMUNITARIO YURIRIA</t>
  </si>
  <si>
    <t>211213019A10000 ÓRGANO INTERNO DE CONTROL ISAPEG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</si>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</sst>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indent="3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horizontal="left" vertical="center" indent="6"/>
      <protection locked="0"/>
    </xf>
    <xf numFmtId="164" fontId="1" fillId="0" borderId="20" xfId="2" applyNumberFormat="1" applyFont="1" applyFill="1" applyBorder="1" applyAlignment="1" applyProtection="1">
      <alignment vertical="center"/>
      <protection locked="0"/>
    </xf>
    <xf numFmtId="164" fontId="0" fillId="0" borderId="20" xfId="1" applyNumberFormat="1" applyFont="1" applyFill="1" applyBorder="1" applyAlignment="1" applyProtection="1">
      <alignment vertical="center"/>
      <protection locked="0"/>
    </xf>
    <xf numFmtId="164" fontId="0" fillId="0" borderId="21" xfId="1" applyNumberFormat="1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164" fontId="0" fillId="0" borderId="21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indent="3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 40" xfId="2" xr:uid="{4136FD34-799C-4CF9-AA51-4E12ABAD72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SIRET%20PARA%20PLATAFORMA%204T%202025/0361_IDF_PEGT_ISP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SALUD PÚBLICA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BBD-EE4F-4947-B6B1-0164B26CDB58}">
  <sheetPr>
    <outlinePr summaryBelow="0"/>
    <pageSetUpPr fitToPage="1"/>
  </sheetPr>
  <dimension ref="A1:G153"/>
  <sheetViews>
    <sheetView showGridLines="0" tabSelected="1" zoomScale="75" zoomScaleNormal="75" workbookViewId="0">
      <selection activeCell="D8" sqref="D8"/>
    </sheetView>
  </sheetViews>
  <sheetFormatPr baseColWidth="10" defaultColWidth="11" defaultRowHeight="15" x14ac:dyDescent="0.25"/>
  <cols>
    <col min="1" max="1" width="71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" t="s">
        <v>0</v>
      </c>
      <c r="B1" s="29"/>
      <c r="C1" s="29"/>
      <c r="D1" s="29"/>
      <c r="E1" s="29"/>
      <c r="F1" s="29"/>
      <c r="G1" s="30"/>
    </row>
    <row r="2" spans="1:7" ht="15" customHeight="1" x14ac:dyDescent="0.25">
      <c r="A2" s="1" t="str">
        <f>'[2]Formato 1'!A2</f>
        <v>INSTITUTO DE SALUD PÚBLICA DEL ESTADO DE GUANAJUATO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25">
      <c r="A5" s="4" t="str">
        <f>'[2]Formato 3'!A4</f>
        <v>Del 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25">
      <c r="A7" s="31" t="s">
        <v>4</v>
      </c>
      <c r="B7" s="33" t="s">
        <v>5</v>
      </c>
      <c r="C7" s="33"/>
      <c r="D7" s="33"/>
      <c r="E7" s="33"/>
      <c r="F7" s="33"/>
      <c r="G7" s="34" t="s">
        <v>6</v>
      </c>
    </row>
    <row r="8" spans="1:7" ht="30" x14ac:dyDescent="0.25">
      <c r="A8" s="32"/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  <c r="G8" s="35"/>
    </row>
    <row r="9" spans="1:7" ht="15.75" customHeight="1" x14ac:dyDescent="0.25">
      <c r="A9" s="12" t="s">
        <v>12</v>
      </c>
      <c r="B9" s="13">
        <f>SUM(B10:B80)</f>
        <v>10558147576.52</v>
      </c>
      <c r="C9" s="13">
        <f t="shared" ref="C9:G9" si="0">SUM(C10:C80)</f>
        <v>277981373.69000006</v>
      </c>
      <c r="D9" s="13">
        <f t="shared" si="0"/>
        <v>10836128950.209999</v>
      </c>
      <c r="E9" s="13">
        <f t="shared" si="0"/>
        <v>2014252625.1899998</v>
      </c>
      <c r="F9" s="13">
        <f t="shared" si="0"/>
        <v>2014252625.1899998</v>
      </c>
      <c r="G9" s="14">
        <f t="shared" si="0"/>
        <v>8821876325.0199966</v>
      </c>
    </row>
    <row r="10" spans="1:7" x14ac:dyDescent="0.25">
      <c r="A10" s="15" t="s">
        <v>13</v>
      </c>
      <c r="B10" s="16">
        <v>5155324</v>
      </c>
      <c r="C10" s="16">
        <v>43464</v>
      </c>
      <c r="D10" s="17">
        <f>B10+C10</f>
        <v>5198788</v>
      </c>
      <c r="E10" s="16">
        <v>1807437.83</v>
      </c>
      <c r="F10" s="16">
        <v>1807437.83</v>
      </c>
      <c r="G10" s="18">
        <f>D10-E10</f>
        <v>3391350.17</v>
      </c>
    </row>
    <row r="11" spans="1:7" x14ac:dyDescent="0.25">
      <c r="A11" s="15" t="s">
        <v>14</v>
      </c>
      <c r="B11" s="16">
        <v>68715945.519999996</v>
      </c>
      <c r="C11" s="16">
        <v>-38976</v>
      </c>
      <c r="D11" s="17">
        <f t="shared" ref="D11:D74" si="1">B11+C11</f>
        <v>68676969.519999996</v>
      </c>
      <c r="E11" s="16">
        <v>47323093.280000001</v>
      </c>
      <c r="F11" s="16">
        <v>47323093.280000001</v>
      </c>
      <c r="G11" s="18">
        <f t="shared" ref="G11:G74" si="2">D11-E11</f>
        <v>21353876.239999995</v>
      </c>
    </row>
    <row r="12" spans="1:7" x14ac:dyDescent="0.25">
      <c r="A12" s="15" t="s">
        <v>15</v>
      </c>
      <c r="B12" s="16">
        <v>35898238</v>
      </c>
      <c r="C12" s="16">
        <v>5356699.83</v>
      </c>
      <c r="D12" s="17">
        <f t="shared" si="1"/>
        <v>41254937.829999998</v>
      </c>
      <c r="E12" s="16">
        <v>2809120.96</v>
      </c>
      <c r="F12" s="16">
        <v>2809120.96</v>
      </c>
      <c r="G12" s="18">
        <f t="shared" si="2"/>
        <v>38445816.869999997</v>
      </c>
    </row>
    <row r="13" spans="1:7" x14ac:dyDescent="0.25">
      <c r="A13" s="15" t="s">
        <v>16</v>
      </c>
      <c r="B13" s="16">
        <v>328098</v>
      </c>
      <c r="C13" s="16">
        <v>3000</v>
      </c>
      <c r="D13" s="17">
        <f t="shared" si="1"/>
        <v>331098</v>
      </c>
      <c r="E13" s="16">
        <v>0</v>
      </c>
      <c r="F13" s="16">
        <v>0</v>
      </c>
      <c r="G13" s="18">
        <f t="shared" si="2"/>
        <v>331098</v>
      </c>
    </row>
    <row r="14" spans="1:7" x14ac:dyDescent="0.25">
      <c r="A14" s="15" t="s">
        <v>17</v>
      </c>
      <c r="B14" s="16">
        <v>11176435</v>
      </c>
      <c r="C14" s="16">
        <v>108472</v>
      </c>
      <c r="D14" s="17">
        <f t="shared" si="1"/>
        <v>11284907</v>
      </c>
      <c r="E14" s="16">
        <v>2508372.89</v>
      </c>
      <c r="F14" s="16">
        <v>2508372.89</v>
      </c>
      <c r="G14" s="18">
        <f t="shared" si="2"/>
        <v>8776534.1099999994</v>
      </c>
    </row>
    <row r="15" spans="1:7" x14ac:dyDescent="0.25">
      <c r="A15" s="15" t="s">
        <v>18</v>
      </c>
      <c r="B15" s="16">
        <v>553427397</v>
      </c>
      <c r="C15" s="16">
        <v>-89784</v>
      </c>
      <c r="D15" s="17">
        <f t="shared" si="1"/>
        <v>553337613</v>
      </c>
      <c r="E15" s="16">
        <v>10310850.52</v>
      </c>
      <c r="F15" s="16">
        <v>10310850.52</v>
      </c>
      <c r="G15" s="18">
        <f t="shared" si="2"/>
        <v>543026762.48000002</v>
      </c>
    </row>
    <row r="16" spans="1:7" x14ac:dyDescent="0.25">
      <c r="A16" s="15" t="s">
        <v>19</v>
      </c>
      <c r="B16" s="16">
        <v>111074303</v>
      </c>
      <c r="C16" s="16">
        <v>-2729909.7</v>
      </c>
      <c r="D16" s="17">
        <f t="shared" si="1"/>
        <v>108344393.3</v>
      </c>
      <c r="E16" s="16">
        <v>10062836.6</v>
      </c>
      <c r="F16" s="16">
        <v>10062836.6</v>
      </c>
      <c r="G16" s="18">
        <f t="shared" si="2"/>
        <v>98281556.700000003</v>
      </c>
    </row>
    <row r="17" spans="1:7" x14ac:dyDescent="0.25">
      <c r="A17" s="15" t="s">
        <v>20</v>
      </c>
      <c r="B17" s="16">
        <v>47255289</v>
      </c>
      <c r="C17" s="16">
        <v>-106860.04</v>
      </c>
      <c r="D17" s="17">
        <f t="shared" si="1"/>
        <v>47148428.960000001</v>
      </c>
      <c r="E17" s="16">
        <v>11162071.58</v>
      </c>
      <c r="F17" s="16">
        <v>11162071.58</v>
      </c>
      <c r="G17" s="18">
        <f t="shared" si="2"/>
        <v>35986357.380000003</v>
      </c>
    </row>
    <row r="18" spans="1:7" x14ac:dyDescent="0.25">
      <c r="A18" s="15" t="s">
        <v>21</v>
      </c>
      <c r="B18" s="16">
        <v>66467154.109999999</v>
      </c>
      <c r="C18" s="16">
        <v>458891.74</v>
      </c>
      <c r="D18" s="17">
        <f t="shared" si="1"/>
        <v>66926045.850000001</v>
      </c>
      <c r="E18" s="16">
        <v>12146929.369999999</v>
      </c>
      <c r="F18" s="16">
        <v>12146929.369999999</v>
      </c>
      <c r="G18" s="18">
        <f t="shared" si="2"/>
        <v>54779116.480000004</v>
      </c>
    </row>
    <row r="19" spans="1:7" x14ac:dyDescent="0.25">
      <c r="A19" s="15" t="s">
        <v>22</v>
      </c>
      <c r="B19" s="16">
        <v>5061464</v>
      </c>
      <c r="C19" s="16">
        <v>80461797.319999993</v>
      </c>
      <c r="D19" s="17">
        <f t="shared" si="1"/>
        <v>85523261.319999993</v>
      </c>
      <c r="E19" s="16">
        <v>29136067.539999999</v>
      </c>
      <c r="F19" s="16">
        <v>29136067.539999999</v>
      </c>
      <c r="G19" s="18">
        <f t="shared" si="2"/>
        <v>56387193.779999994</v>
      </c>
    </row>
    <row r="20" spans="1:7" x14ac:dyDescent="0.25">
      <c r="A20" s="15" t="s">
        <v>23</v>
      </c>
      <c r="B20" s="16">
        <v>14105514</v>
      </c>
      <c r="C20" s="16">
        <v>49502.080000000002</v>
      </c>
      <c r="D20" s="17">
        <f t="shared" si="1"/>
        <v>14155016.08</v>
      </c>
      <c r="E20" s="16">
        <v>2938876.47</v>
      </c>
      <c r="F20" s="16">
        <v>2938876.47</v>
      </c>
      <c r="G20" s="18">
        <f t="shared" si="2"/>
        <v>11216139.609999999</v>
      </c>
    </row>
    <row r="21" spans="1:7" x14ac:dyDescent="0.25">
      <c r="A21" s="15" t="s">
        <v>24</v>
      </c>
      <c r="B21" s="16">
        <v>259775161</v>
      </c>
      <c r="C21" s="16">
        <v>57103474</v>
      </c>
      <c r="D21" s="17">
        <f t="shared" si="1"/>
        <v>316878635</v>
      </c>
      <c r="E21" s="16">
        <v>167819880.65000001</v>
      </c>
      <c r="F21" s="16">
        <v>167819880.65000001</v>
      </c>
      <c r="G21" s="18">
        <f t="shared" si="2"/>
        <v>149058754.34999999</v>
      </c>
    </row>
    <row r="22" spans="1:7" x14ac:dyDescent="0.25">
      <c r="A22" s="15" t="s">
        <v>25</v>
      </c>
      <c r="B22" s="16">
        <v>113596417</v>
      </c>
      <c r="C22" s="16">
        <v>-31272</v>
      </c>
      <c r="D22" s="17">
        <f t="shared" si="1"/>
        <v>113565145</v>
      </c>
      <c r="E22" s="16">
        <v>8966476.9000000004</v>
      </c>
      <c r="F22" s="16">
        <v>8966476.9000000004</v>
      </c>
      <c r="G22" s="18">
        <f t="shared" si="2"/>
        <v>104598668.09999999</v>
      </c>
    </row>
    <row r="23" spans="1:7" x14ac:dyDescent="0.25">
      <c r="A23" s="15" t="s">
        <v>26</v>
      </c>
      <c r="B23" s="16">
        <v>246256690</v>
      </c>
      <c r="C23" s="16">
        <v>15772576.15</v>
      </c>
      <c r="D23" s="17">
        <f t="shared" si="1"/>
        <v>262029266.15000001</v>
      </c>
      <c r="E23" s="16">
        <v>49389868.560000002</v>
      </c>
      <c r="F23" s="16">
        <v>49389868.560000002</v>
      </c>
      <c r="G23" s="18">
        <f t="shared" si="2"/>
        <v>212639397.59</v>
      </c>
    </row>
    <row r="24" spans="1:7" x14ac:dyDescent="0.25">
      <c r="A24" s="15" t="s">
        <v>27</v>
      </c>
      <c r="B24" s="16">
        <v>284081335</v>
      </c>
      <c r="C24" s="16">
        <v>10000488.810000001</v>
      </c>
      <c r="D24" s="17">
        <f t="shared" si="1"/>
        <v>294081823.81</v>
      </c>
      <c r="E24" s="16">
        <v>60129364.43</v>
      </c>
      <c r="F24" s="16">
        <v>60129364.43</v>
      </c>
      <c r="G24" s="18">
        <f t="shared" si="2"/>
        <v>233952459.38</v>
      </c>
    </row>
    <row r="25" spans="1:7" x14ac:dyDescent="0.25">
      <c r="A25" s="15" t="s">
        <v>28</v>
      </c>
      <c r="B25" s="16">
        <v>318010377</v>
      </c>
      <c r="C25" s="16">
        <v>17734017.16</v>
      </c>
      <c r="D25" s="17">
        <f t="shared" si="1"/>
        <v>335744394.16000003</v>
      </c>
      <c r="E25" s="16">
        <v>65396905.490000002</v>
      </c>
      <c r="F25" s="16">
        <v>65396905.490000002</v>
      </c>
      <c r="G25" s="18">
        <f t="shared" si="2"/>
        <v>270347488.67000002</v>
      </c>
    </row>
    <row r="26" spans="1:7" x14ac:dyDescent="0.25">
      <c r="A26" s="15" t="s">
        <v>29</v>
      </c>
      <c r="B26" s="16">
        <v>216959386</v>
      </c>
      <c r="C26" s="16">
        <v>9084099.5700000003</v>
      </c>
      <c r="D26" s="17">
        <f t="shared" si="1"/>
        <v>226043485.56999999</v>
      </c>
      <c r="E26" s="16">
        <v>41783577.079999998</v>
      </c>
      <c r="F26" s="16">
        <v>41783577.079999998</v>
      </c>
      <c r="G26" s="18">
        <f t="shared" si="2"/>
        <v>184259908.49000001</v>
      </c>
    </row>
    <row r="27" spans="1:7" x14ac:dyDescent="0.25">
      <c r="A27" s="15" t="s">
        <v>30</v>
      </c>
      <c r="B27" s="16">
        <v>220169181</v>
      </c>
      <c r="C27" s="16">
        <v>15931077.27</v>
      </c>
      <c r="D27" s="17">
        <f t="shared" si="1"/>
        <v>236100258.27000001</v>
      </c>
      <c r="E27" s="16">
        <v>39884736.130000003</v>
      </c>
      <c r="F27" s="16">
        <v>39884736.130000003</v>
      </c>
      <c r="G27" s="18">
        <f t="shared" si="2"/>
        <v>196215522.14000002</v>
      </c>
    </row>
    <row r="28" spans="1:7" x14ac:dyDescent="0.25">
      <c r="A28" s="15" t="s">
        <v>31</v>
      </c>
      <c r="B28" s="16">
        <v>332770289</v>
      </c>
      <c r="C28" s="16">
        <v>17449292.760000002</v>
      </c>
      <c r="D28" s="17">
        <f t="shared" si="1"/>
        <v>350219581.75999999</v>
      </c>
      <c r="E28" s="16">
        <v>67363606.540000007</v>
      </c>
      <c r="F28" s="16">
        <v>67363606.540000007</v>
      </c>
      <c r="G28" s="18">
        <f t="shared" si="2"/>
        <v>282855975.21999997</v>
      </c>
    </row>
    <row r="29" spans="1:7" x14ac:dyDescent="0.25">
      <c r="A29" s="15" t="s">
        <v>32</v>
      </c>
      <c r="B29" s="16">
        <v>380963258</v>
      </c>
      <c r="C29" s="16">
        <v>129808469.34999999</v>
      </c>
      <c r="D29" s="17">
        <f t="shared" si="1"/>
        <v>510771727.35000002</v>
      </c>
      <c r="E29" s="16">
        <v>82206880.079999998</v>
      </c>
      <c r="F29" s="16">
        <v>82206880.079999998</v>
      </c>
      <c r="G29" s="18">
        <f t="shared" si="2"/>
        <v>428564847.27000004</v>
      </c>
    </row>
    <row r="30" spans="1:7" x14ac:dyDescent="0.25">
      <c r="A30" s="15" t="s">
        <v>33</v>
      </c>
      <c r="B30" s="16">
        <v>219146713</v>
      </c>
      <c r="C30" s="16">
        <v>7285310.6500000004</v>
      </c>
      <c r="D30" s="17">
        <f t="shared" si="1"/>
        <v>226432023.65000001</v>
      </c>
      <c r="E30" s="16">
        <v>41944563.729999997</v>
      </c>
      <c r="F30" s="16">
        <v>41944563.729999997</v>
      </c>
      <c r="G30" s="18">
        <f t="shared" si="2"/>
        <v>184487459.92000002</v>
      </c>
    </row>
    <row r="31" spans="1:7" x14ac:dyDescent="0.25">
      <c r="A31" s="15" t="s">
        <v>34</v>
      </c>
      <c r="B31" s="16">
        <v>146287091</v>
      </c>
      <c r="C31" s="16">
        <v>5216116.66</v>
      </c>
      <c r="D31" s="17">
        <f t="shared" si="1"/>
        <v>151503207.66</v>
      </c>
      <c r="E31" s="16">
        <v>26696349.18</v>
      </c>
      <c r="F31" s="16">
        <v>26696349.18</v>
      </c>
      <c r="G31" s="18">
        <f t="shared" si="2"/>
        <v>124806858.47999999</v>
      </c>
    </row>
    <row r="32" spans="1:7" x14ac:dyDescent="0.25">
      <c r="A32" s="15" t="s">
        <v>35</v>
      </c>
      <c r="B32" s="16">
        <v>294094536.56</v>
      </c>
      <c r="C32" s="16">
        <v>1718226.04</v>
      </c>
      <c r="D32" s="17">
        <f t="shared" si="1"/>
        <v>295812762.60000002</v>
      </c>
      <c r="E32" s="16">
        <v>47735345.450000003</v>
      </c>
      <c r="F32" s="16">
        <v>47735345.450000003</v>
      </c>
      <c r="G32" s="18">
        <f t="shared" si="2"/>
        <v>248077417.15000004</v>
      </c>
    </row>
    <row r="33" spans="1:7" x14ac:dyDescent="0.25">
      <c r="A33" s="15" t="s">
        <v>36</v>
      </c>
      <c r="B33" s="16">
        <v>142451998</v>
      </c>
      <c r="C33" s="16">
        <v>3287135.38</v>
      </c>
      <c r="D33" s="17">
        <f t="shared" si="1"/>
        <v>145739133.38</v>
      </c>
      <c r="E33" s="16">
        <v>26805671.199999999</v>
      </c>
      <c r="F33" s="16">
        <v>26805671.199999999</v>
      </c>
      <c r="G33" s="18">
        <f t="shared" si="2"/>
        <v>118933462.17999999</v>
      </c>
    </row>
    <row r="34" spans="1:7" x14ac:dyDescent="0.25">
      <c r="A34" s="15" t="s">
        <v>37</v>
      </c>
      <c r="B34" s="16">
        <v>148758659</v>
      </c>
      <c r="C34" s="16">
        <v>3869255.82</v>
      </c>
      <c r="D34" s="17">
        <f t="shared" si="1"/>
        <v>152627914.81999999</v>
      </c>
      <c r="E34" s="16">
        <v>27210150.829999998</v>
      </c>
      <c r="F34" s="16">
        <v>27210150.829999998</v>
      </c>
      <c r="G34" s="18">
        <f t="shared" si="2"/>
        <v>125417763.98999999</v>
      </c>
    </row>
    <row r="35" spans="1:7" x14ac:dyDescent="0.25">
      <c r="A35" s="15" t="s">
        <v>38</v>
      </c>
      <c r="B35" s="16">
        <v>319168695.93000001</v>
      </c>
      <c r="C35" s="16">
        <v>-7920335.3200000003</v>
      </c>
      <c r="D35" s="17">
        <f t="shared" si="1"/>
        <v>311248360.61000001</v>
      </c>
      <c r="E35" s="16">
        <v>52904729.649999999</v>
      </c>
      <c r="F35" s="16">
        <v>52904729.649999999</v>
      </c>
      <c r="G35" s="18">
        <f t="shared" si="2"/>
        <v>258343630.96000001</v>
      </c>
    </row>
    <row r="36" spans="1:7" x14ac:dyDescent="0.25">
      <c r="A36" s="15" t="s">
        <v>39</v>
      </c>
      <c r="B36" s="16">
        <v>1927760353.47</v>
      </c>
      <c r="C36" s="16">
        <v>17581671.100000001</v>
      </c>
      <c r="D36" s="17">
        <f t="shared" si="1"/>
        <v>1945342024.5699999</v>
      </c>
      <c r="E36" s="16">
        <v>302146411.99000001</v>
      </c>
      <c r="F36" s="16">
        <v>302146411.99000001</v>
      </c>
      <c r="G36" s="18">
        <f t="shared" si="2"/>
        <v>1643195612.5799999</v>
      </c>
    </row>
    <row r="37" spans="1:7" x14ac:dyDescent="0.25">
      <c r="A37" s="15" t="s">
        <v>40</v>
      </c>
      <c r="B37" s="16">
        <v>172498932</v>
      </c>
      <c r="C37" s="16">
        <v>731521.94</v>
      </c>
      <c r="D37" s="17">
        <f t="shared" si="1"/>
        <v>173230453.94</v>
      </c>
      <c r="E37" s="16">
        <v>34366477.590000004</v>
      </c>
      <c r="F37" s="16">
        <v>34366477.590000004</v>
      </c>
      <c r="G37" s="18">
        <f t="shared" si="2"/>
        <v>138863976.34999999</v>
      </c>
    </row>
    <row r="38" spans="1:7" x14ac:dyDescent="0.25">
      <c r="A38" s="15" t="s">
        <v>41</v>
      </c>
      <c r="B38" s="16">
        <v>129006652</v>
      </c>
      <c r="C38" s="16">
        <v>-56096.62</v>
      </c>
      <c r="D38" s="17">
        <f t="shared" si="1"/>
        <v>128950555.38</v>
      </c>
      <c r="E38" s="16">
        <v>23471658.789999999</v>
      </c>
      <c r="F38" s="16">
        <v>23471658.789999999</v>
      </c>
      <c r="G38" s="18">
        <f t="shared" si="2"/>
        <v>105478896.59</v>
      </c>
    </row>
    <row r="39" spans="1:7" x14ac:dyDescent="0.25">
      <c r="A39" s="15" t="s">
        <v>42</v>
      </c>
      <c r="B39" s="16">
        <v>112681128</v>
      </c>
      <c r="C39" s="16">
        <v>1624735.99</v>
      </c>
      <c r="D39" s="17">
        <f t="shared" si="1"/>
        <v>114305863.98999999</v>
      </c>
      <c r="E39" s="16">
        <v>19977638.640000001</v>
      </c>
      <c r="F39" s="16">
        <v>19977638.640000001</v>
      </c>
      <c r="G39" s="18">
        <f t="shared" si="2"/>
        <v>94328225.349999994</v>
      </c>
    </row>
    <row r="40" spans="1:7" x14ac:dyDescent="0.25">
      <c r="A40" s="15" t="s">
        <v>43</v>
      </c>
      <c r="B40" s="16">
        <v>157287319</v>
      </c>
      <c r="C40" s="16">
        <v>-1657968.22</v>
      </c>
      <c r="D40" s="17">
        <f t="shared" si="1"/>
        <v>155629350.78</v>
      </c>
      <c r="E40" s="16">
        <v>32035810.469999999</v>
      </c>
      <c r="F40" s="16">
        <v>32035810.469999999</v>
      </c>
      <c r="G40" s="18">
        <f t="shared" si="2"/>
        <v>123593540.31</v>
      </c>
    </row>
    <row r="41" spans="1:7" x14ac:dyDescent="0.25">
      <c r="A41" s="15" t="s">
        <v>44</v>
      </c>
      <c r="B41" s="16">
        <v>134336574</v>
      </c>
      <c r="C41" s="16">
        <v>63537.54</v>
      </c>
      <c r="D41" s="17">
        <f t="shared" si="1"/>
        <v>134400111.53999999</v>
      </c>
      <c r="E41" s="16">
        <v>23329579.829999998</v>
      </c>
      <c r="F41" s="16">
        <v>23329579.829999998</v>
      </c>
      <c r="G41" s="18">
        <f t="shared" si="2"/>
        <v>111070531.70999999</v>
      </c>
    </row>
    <row r="42" spans="1:7" x14ac:dyDescent="0.25">
      <c r="A42" s="15" t="s">
        <v>45</v>
      </c>
      <c r="B42" s="16">
        <v>108013816.92</v>
      </c>
      <c r="C42" s="16">
        <v>-767215.85</v>
      </c>
      <c r="D42" s="17">
        <f t="shared" si="1"/>
        <v>107246601.07000001</v>
      </c>
      <c r="E42" s="16">
        <v>19613201.649999999</v>
      </c>
      <c r="F42" s="16">
        <v>19613201.649999999</v>
      </c>
      <c r="G42" s="18">
        <f t="shared" si="2"/>
        <v>87633399.420000017</v>
      </c>
    </row>
    <row r="43" spans="1:7" x14ac:dyDescent="0.25">
      <c r="A43" s="15" t="s">
        <v>46</v>
      </c>
      <c r="B43" s="16">
        <v>140790861</v>
      </c>
      <c r="C43" s="16">
        <v>-4187364.64</v>
      </c>
      <c r="D43" s="17">
        <f t="shared" si="1"/>
        <v>136603496.36000001</v>
      </c>
      <c r="E43" s="16">
        <v>26342766.760000002</v>
      </c>
      <c r="F43" s="16">
        <v>26342766.760000002</v>
      </c>
      <c r="G43" s="18">
        <f t="shared" si="2"/>
        <v>110260729.60000001</v>
      </c>
    </row>
    <row r="44" spans="1:7" x14ac:dyDescent="0.25">
      <c r="A44" s="15" t="s">
        <v>47</v>
      </c>
      <c r="B44" s="16">
        <v>276875833</v>
      </c>
      <c r="C44" s="16">
        <v>-23244713.350000001</v>
      </c>
      <c r="D44" s="17">
        <f t="shared" si="1"/>
        <v>253631119.65000001</v>
      </c>
      <c r="E44" s="16">
        <v>49927858.670000002</v>
      </c>
      <c r="F44" s="16">
        <v>49927858.670000002</v>
      </c>
      <c r="G44" s="18">
        <f t="shared" si="2"/>
        <v>203703260.98000002</v>
      </c>
    </row>
    <row r="45" spans="1:7" x14ac:dyDescent="0.25">
      <c r="A45" s="15" t="s">
        <v>48</v>
      </c>
      <c r="B45" s="16">
        <v>101859012</v>
      </c>
      <c r="C45" s="16">
        <v>2636254.75</v>
      </c>
      <c r="D45" s="17">
        <f t="shared" si="1"/>
        <v>104495266.75</v>
      </c>
      <c r="E45" s="16">
        <v>17372607.379999999</v>
      </c>
      <c r="F45" s="16">
        <v>17372607.379999999</v>
      </c>
      <c r="G45" s="18">
        <f t="shared" si="2"/>
        <v>87122659.370000005</v>
      </c>
    </row>
    <row r="46" spans="1:7" x14ac:dyDescent="0.25">
      <c r="A46" s="15" t="s">
        <v>49</v>
      </c>
      <c r="B46" s="16">
        <v>147543205.59999999</v>
      </c>
      <c r="C46" s="16">
        <v>1479858.97</v>
      </c>
      <c r="D46" s="17">
        <f t="shared" si="1"/>
        <v>149023064.56999999</v>
      </c>
      <c r="E46" s="16">
        <v>26589001.850000001</v>
      </c>
      <c r="F46" s="16">
        <v>26589001.850000001</v>
      </c>
      <c r="G46" s="18">
        <f t="shared" si="2"/>
        <v>122434062.72</v>
      </c>
    </row>
    <row r="47" spans="1:7" x14ac:dyDescent="0.25">
      <c r="A47" s="15" t="s">
        <v>50</v>
      </c>
      <c r="B47" s="16">
        <v>110867528</v>
      </c>
      <c r="C47" s="16">
        <v>-6145978.7300000004</v>
      </c>
      <c r="D47" s="17">
        <f t="shared" si="1"/>
        <v>104721549.27</v>
      </c>
      <c r="E47" s="16">
        <v>22622048.280000001</v>
      </c>
      <c r="F47" s="16">
        <v>22622048.280000001</v>
      </c>
      <c r="G47" s="18">
        <f t="shared" si="2"/>
        <v>82099500.989999995</v>
      </c>
    </row>
    <row r="48" spans="1:7" x14ac:dyDescent="0.25">
      <c r="A48" s="15" t="s">
        <v>51</v>
      </c>
      <c r="B48" s="16">
        <v>247327211</v>
      </c>
      <c r="C48" s="16">
        <v>-17644499.609999999</v>
      </c>
      <c r="D48" s="17">
        <f t="shared" si="1"/>
        <v>229682711.38999999</v>
      </c>
      <c r="E48" s="16">
        <v>45229965.619999997</v>
      </c>
      <c r="F48" s="16">
        <v>45229965.619999997</v>
      </c>
      <c r="G48" s="18">
        <f t="shared" si="2"/>
        <v>184452745.76999998</v>
      </c>
    </row>
    <row r="49" spans="1:7" x14ac:dyDescent="0.25">
      <c r="A49" s="15" t="s">
        <v>52</v>
      </c>
      <c r="B49" s="16">
        <v>389350624</v>
      </c>
      <c r="C49" s="16">
        <v>-33582313.520000003</v>
      </c>
      <c r="D49" s="17">
        <f t="shared" si="1"/>
        <v>355768310.48000002</v>
      </c>
      <c r="E49" s="16">
        <v>67519259.219999999</v>
      </c>
      <c r="F49" s="16">
        <v>67519259.219999999</v>
      </c>
      <c r="G49" s="18">
        <f t="shared" si="2"/>
        <v>288249051.25999999</v>
      </c>
    </row>
    <row r="50" spans="1:7" x14ac:dyDescent="0.25">
      <c r="A50" s="15" t="s">
        <v>53</v>
      </c>
      <c r="B50" s="16">
        <v>274538384</v>
      </c>
      <c r="C50" s="16">
        <v>-32572551.629999999</v>
      </c>
      <c r="D50" s="17">
        <f t="shared" si="1"/>
        <v>241965832.37</v>
      </c>
      <c r="E50" s="16">
        <v>63510019.759999998</v>
      </c>
      <c r="F50" s="16">
        <v>63510019.759999998</v>
      </c>
      <c r="G50" s="18">
        <f t="shared" si="2"/>
        <v>178455812.61000001</v>
      </c>
    </row>
    <row r="51" spans="1:7" x14ac:dyDescent="0.25">
      <c r="A51" s="15" t="s">
        <v>54</v>
      </c>
      <c r="B51" s="16">
        <v>249951228</v>
      </c>
      <c r="C51" s="16">
        <v>-22719408.640000001</v>
      </c>
      <c r="D51" s="17">
        <f t="shared" si="1"/>
        <v>227231819.36000001</v>
      </c>
      <c r="E51" s="16">
        <v>50510711.450000003</v>
      </c>
      <c r="F51" s="16">
        <v>50510711.450000003</v>
      </c>
      <c r="G51" s="18">
        <f t="shared" si="2"/>
        <v>176721107.91000003</v>
      </c>
    </row>
    <row r="52" spans="1:7" x14ac:dyDescent="0.25">
      <c r="A52" s="15" t="s">
        <v>55</v>
      </c>
      <c r="B52" s="16">
        <v>122555906</v>
      </c>
      <c r="C52" s="16">
        <v>-1193735.81</v>
      </c>
      <c r="D52" s="17">
        <f t="shared" si="1"/>
        <v>121362170.19</v>
      </c>
      <c r="E52" s="16">
        <v>22401221.850000001</v>
      </c>
      <c r="F52" s="16">
        <v>22401221.850000001</v>
      </c>
      <c r="G52" s="18">
        <f t="shared" si="2"/>
        <v>98960948.340000004</v>
      </c>
    </row>
    <row r="53" spans="1:7" x14ac:dyDescent="0.25">
      <c r="A53" s="15" t="s">
        <v>56</v>
      </c>
      <c r="B53" s="16">
        <v>53717550</v>
      </c>
      <c r="C53" s="16">
        <v>-570735.92000000004</v>
      </c>
      <c r="D53" s="17">
        <f t="shared" si="1"/>
        <v>53146814.079999998</v>
      </c>
      <c r="E53" s="16">
        <v>8261150.4199999999</v>
      </c>
      <c r="F53" s="16">
        <v>8261150.4199999999</v>
      </c>
      <c r="G53" s="18">
        <f t="shared" si="2"/>
        <v>44885663.659999996</v>
      </c>
    </row>
    <row r="54" spans="1:7" x14ac:dyDescent="0.25">
      <c r="A54" s="15" t="s">
        <v>57</v>
      </c>
      <c r="B54" s="16">
        <v>34972944</v>
      </c>
      <c r="C54" s="16">
        <v>69865.210000000006</v>
      </c>
      <c r="D54" s="17">
        <f t="shared" si="1"/>
        <v>35042809.210000001</v>
      </c>
      <c r="E54" s="16">
        <v>4155737.87</v>
      </c>
      <c r="F54" s="16">
        <v>4155737.87</v>
      </c>
      <c r="G54" s="18">
        <f t="shared" si="2"/>
        <v>30887071.34</v>
      </c>
    </row>
    <row r="55" spans="1:7" x14ac:dyDescent="0.25">
      <c r="A55" s="15" t="s">
        <v>58</v>
      </c>
      <c r="B55" s="16">
        <v>17473573</v>
      </c>
      <c r="C55" s="16">
        <v>1004126</v>
      </c>
      <c r="D55" s="17">
        <f t="shared" si="1"/>
        <v>18477699</v>
      </c>
      <c r="E55" s="16">
        <v>4163623.81</v>
      </c>
      <c r="F55" s="16">
        <v>4163623.81</v>
      </c>
      <c r="G55" s="18">
        <f t="shared" si="2"/>
        <v>14314075.189999999</v>
      </c>
    </row>
    <row r="56" spans="1:7" x14ac:dyDescent="0.25">
      <c r="A56" s="15" t="s">
        <v>59</v>
      </c>
      <c r="B56" s="16">
        <v>955533</v>
      </c>
      <c r="C56" s="16">
        <v>0</v>
      </c>
      <c r="D56" s="17">
        <f t="shared" si="1"/>
        <v>955533</v>
      </c>
      <c r="E56" s="16">
        <v>0</v>
      </c>
      <c r="F56" s="16">
        <v>0</v>
      </c>
      <c r="G56" s="18">
        <f t="shared" si="2"/>
        <v>955533</v>
      </c>
    </row>
    <row r="57" spans="1:7" x14ac:dyDescent="0.25">
      <c r="A57" s="15" t="s">
        <v>60</v>
      </c>
      <c r="B57" s="16">
        <v>57450952</v>
      </c>
      <c r="C57" s="16">
        <v>60313.4</v>
      </c>
      <c r="D57" s="17">
        <f t="shared" si="1"/>
        <v>57511265.399999999</v>
      </c>
      <c r="E57" s="16">
        <v>5051700.38</v>
      </c>
      <c r="F57" s="16">
        <v>5051700.38</v>
      </c>
      <c r="G57" s="18">
        <f t="shared" si="2"/>
        <v>52459565.019999996</v>
      </c>
    </row>
    <row r="58" spans="1:7" x14ac:dyDescent="0.25">
      <c r="A58" s="15" t="s">
        <v>61</v>
      </c>
      <c r="B58" s="16">
        <v>175082580</v>
      </c>
      <c r="C58" s="16">
        <v>4170412.05</v>
      </c>
      <c r="D58" s="17">
        <f t="shared" si="1"/>
        <v>179252992.05000001</v>
      </c>
      <c r="E58" s="16">
        <v>38167601.329999998</v>
      </c>
      <c r="F58" s="16">
        <v>38167601.329999998</v>
      </c>
      <c r="G58" s="18">
        <f t="shared" si="2"/>
        <v>141085390.72000003</v>
      </c>
    </row>
    <row r="59" spans="1:7" x14ac:dyDescent="0.25">
      <c r="A59" s="15" t="s">
        <v>62</v>
      </c>
      <c r="B59" s="16">
        <v>25253739</v>
      </c>
      <c r="C59" s="16">
        <v>604292.24</v>
      </c>
      <c r="D59" s="17">
        <f t="shared" si="1"/>
        <v>25858031.239999998</v>
      </c>
      <c r="E59" s="16">
        <v>5120581.3600000003</v>
      </c>
      <c r="F59" s="16">
        <v>5120581.3600000003</v>
      </c>
      <c r="G59" s="18">
        <f t="shared" si="2"/>
        <v>20737449.879999999</v>
      </c>
    </row>
    <row r="60" spans="1:7" x14ac:dyDescent="0.25">
      <c r="A60" s="15" t="s">
        <v>63</v>
      </c>
      <c r="B60" s="16">
        <v>42499378</v>
      </c>
      <c r="C60" s="16">
        <v>790868.12</v>
      </c>
      <c r="D60" s="17">
        <f t="shared" si="1"/>
        <v>43290246.119999997</v>
      </c>
      <c r="E60" s="16">
        <v>7957103.3899999997</v>
      </c>
      <c r="F60" s="16">
        <v>7957103.3899999997</v>
      </c>
      <c r="G60" s="18">
        <f t="shared" si="2"/>
        <v>35333142.729999997</v>
      </c>
    </row>
    <row r="61" spans="1:7" x14ac:dyDescent="0.25">
      <c r="A61" s="15" t="s">
        <v>64</v>
      </c>
      <c r="B61" s="16">
        <v>44694376</v>
      </c>
      <c r="C61" s="16">
        <v>1897012.15</v>
      </c>
      <c r="D61" s="17">
        <f t="shared" si="1"/>
        <v>46591388.149999999</v>
      </c>
      <c r="E61" s="16">
        <v>8948415.4100000001</v>
      </c>
      <c r="F61" s="16">
        <v>8948415.4100000001</v>
      </c>
      <c r="G61" s="18">
        <f t="shared" si="2"/>
        <v>37642972.739999995</v>
      </c>
    </row>
    <row r="62" spans="1:7" x14ac:dyDescent="0.25">
      <c r="A62" s="15" t="s">
        <v>65</v>
      </c>
      <c r="B62" s="16">
        <v>47867329.539999999</v>
      </c>
      <c r="C62" s="16">
        <v>748875.4</v>
      </c>
      <c r="D62" s="17">
        <f t="shared" si="1"/>
        <v>48616204.939999998</v>
      </c>
      <c r="E62" s="16">
        <v>9032673.3100000005</v>
      </c>
      <c r="F62" s="16">
        <v>9032673.3100000005</v>
      </c>
      <c r="G62" s="18">
        <f t="shared" si="2"/>
        <v>39583531.629999995</v>
      </c>
    </row>
    <row r="63" spans="1:7" x14ac:dyDescent="0.25">
      <c r="A63" s="15" t="s">
        <v>66</v>
      </c>
      <c r="B63" s="16">
        <v>52655172</v>
      </c>
      <c r="C63" s="16">
        <v>881532.76</v>
      </c>
      <c r="D63" s="17">
        <f t="shared" si="1"/>
        <v>53536704.759999998</v>
      </c>
      <c r="E63" s="16">
        <v>11527826.060000001</v>
      </c>
      <c r="F63" s="16">
        <v>11527826.060000001</v>
      </c>
      <c r="G63" s="18">
        <f t="shared" si="2"/>
        <v>42008878.699999996</v>
      </c>
    </row>
    <row r="64" spans="1:7" x14ac:dyDescent="0.25">
      <c r="A64" s="15" t="s">
        <v>67</v>
      </c>
      <c r="B64" s="16">
        <v>22951102</v>
      </c>
      <c r="C64" s="16">
        <v>1957557.32</v>
      </c>
      <c r="D64" s="17">
        <f t="shared" si="1"/>
        <v>24908659.32</v>
      </c>
      <c r="E64" s="16">
        <v>5277488.62</v>
      </c>
      <c r="F64" s="16">
        <v>5277488.62</v>
      </c>
      <c r="G64" s="18">
        <f t="shared" si="2"/>
        <v>19631170.699999999</v>
      </c>
    </row>
    <row r="65" spans="1:7" x14ac:dyDescent="0.25">
      <c r="A65" s="15" t="s">
        <v>68</v>
      </c>
      <c r="B65" s="16">
        <v>31766381</v>
      </c>
      <c r="C65" s="16">
        <v>659989.07999999996</v>
      </c>
      <c r="D65" s="17">
        <f t="shared" si="1"/>
        <v>32426370.079999998</v>
      </c>
      <c r="E65" s="16">
        <v>6226061.4800000004</v>
      </c>
      <c r="F65" s="16">
        <v>6226061.4800000004</v>
      </c>
      <c r="G65" s="18">
        <f t="shared" si="2"/>
        <v>26200308.599999998</v>
      </c>
    </row>
    <row r="66" spans="1:7" x14ac:dyDescent="0.25">
      <c r="A66" s="15" t="s">
        <v>69</v>
      </c>
      <c r="B66" s="16">
        <v>43465957</v>
      </c>
      <c r="C66" s="16">
        <v>-274558.83</v>
      </c>
      <c r="D66" s="17">
        <f t="shared" si="1"/>
        <v>43191398.170000002</v>
      </c>
      <c r="E66" s="16">
        <v>8685631.0199999996</v>
      </c>
      <c r="F66" s="16">
        <v>8685631.0199999996</v>
      </c>
      <c r="G66" s="18">
        <f t="shared" si="2"/>
        <v>34505767.150000006</v>
      </c>
    </row>
    <row r="67" spans="1:7" x14ac:dyDescent="0.25">
      <c r="A67" s="15" t="s">
        <v>70</v>
      </c>
      <c r="B67" s="16">
        <v>34397866.880000003</v>
      </c>
      <c r="C67" s="16">
        <v>928566.16</v>
      </c>
      <c r="D67" s="17">
        <f t="shared" si="1"/>
        <v>35326433.039999999</v>
      </c>
      <c r="E67" s="16">
        <v>7185283.8300000001</v>
      </c>
      <c r="F67" s="16">
        <v>7185283.8300000001</v>
      </c>
      <c r="G67" s="18">
        <f t="shared" si="2"/>
        <v>28141149.210000001</v>
      </c>
    </row>
    <row r="68" spans="1:7" x14ac:dyDescent="0.25">
      <c r="A68" s="15" t="s">
        <v>71</v>
      </c>
      <c r="B68" s="16">
        <v>75586515</v>
      </c>
      <c r="C68" s="16">
        <v>-1092392.76</v>
      </c>
      <c r="D68" s="17">
        <f t="shared" si="1"/>
        <v>74494122.239999995</v>
      </c>
      <c r="E68" s="16">
        <v>14836427.449999999</v>
      </c>
      <c r="F68" s="16">
        <v>14836427.449999999</v>
      </c>
      <c r="G68" s="18">
        <f t="shared" si="2"/>
        <v>59657694.789999992</v>
      </c>
    </row>
    <row r="69" spans="1:7" x14ac:dyDescent="0.25">
      <c r="A69" s="15" t="s">
        <v>72</v>
      </c>
      <c r="B69" s="16">
        <v>37778376</v>
      </c>
      <c r="C69" s="16">
        <v>165153.44</v>
      </c>
      <c r="D69" s="17">
        <f t="shared" si="1"/>
        <v>37943529.439999998</v>
      </c>
      <c r="E69" s="16">
        <v>7394657.96</v>
      </c>
      <c r="F69" s="16">
        <v>7394657.96</v>
      </c>
      <c r="G69" s="18">
        <f t="shared" si="2"/>
        <v>30548871.479999997</v>
      </c>
    </row>
    <row r="70" spans="1:7" x14ac:dyDescent="0.25">
      <c r="A70" s="15" t="s">
        <v>73</v>
      </c>
      <c r="B70" s="16">
        <v>48124930</v>
      </c>
      <c r="C70" s="16">
        <v>511178.41</v>
      </c>
      <c r="D70" s="17">
        <f t="shared" si="1"/>
        <v>48636108.409999996</v>
      </c>
      <c r="E70" s="16">
        <v>10064340.25</v>
      </c>
      <c r="F70" s="16">
        <v>10064340.25</v>
      </c>
      <c r="G70" s="18">
        <f t="shared" si="2"/>
        <v>38571768.159999996</v>
      </c>
    </row>
    <row r="71" spans="1:7" x14ac:dyDescent="0.25">
      <c r="A71" s="15" t="s">
        <v>74</v>
      </c>
      <c r="B71" s="16">
        <v>48181382</v>
      </c>
      <c r="C71" s="16">
        <v>8600368.7400000002</v>
      </c>
      <c r="D71" s="17">
        <f t="shared" si="1"/>
        <v>56781750.740000002</v>
      </c>
      <c r="E71" s="16">
        <v>8367255.7300000004</v>
      </c>
      <c r="F71" s="16">
        <v>8367255.7300000004</v>
      </c>
      <c r="G71" s="18">
        <f t="shared" si="2"/>
        <v>48414495.010000005</v>
      </c>
    </row>
    <row r="72" spans="1:7" x14ac:dyDescent="0.25">
      <c r="A72" s="15" t="s">
        <v>75</v>
      </c>
      <c r="B72" s="16">
        <v>32289675</v>
      </c>
      <c r="C72" s="16">
        <v>923279.39</v>
      </c>
      <c r="D72" s="17">
        <f t="shared" si="1"/>
        <v>33212954.390000001</v>
      </c>
      <c r="E72" s="16">
        <v>7366371.4699999997</v>
      </c>
      <c r="F72" s="16">
        <v>7366371.4699999997</v>
      </c>
      <c r="G72" s="18">
        <f t="shared" si="2"/>
        <v>25846582.920000002</v>
      </c>
    </row>
    <row r="73" spans="1:7" x14ac:dyDescent="0.25">
      <c r="A73" s="15" t="s">
        <v>76</v>
      </c>
      <c r="B73" s="16">
        <v>52793611</v>
      </c>
      <c r="C73" s="16">
        <v>444127.35</v>
      </c>
      <c r="D73" s="17">
        <f t="shared" si="1"/>
        <v>53237738.350000001</v>
      </c>
      <c r="E73" s="16">
        <v>8827174.0500000007</v>
      </c>
      <c r="F73" s="16">
        <v>8827174.0500000007</v>
      </c>
      <c r="G73" s="18">
        <f t="shared" si="2"/>
        <v>44410564.299999997</v>
      </c>
    </row>
    <row r="74" spans="1:7" x14ac:dyDescent="0.25">
      <c r="A74" s="15" t="s">
        <v>77</v>
      </c>
      <c r="B74" s="16">
        <v>47433800</v>
      </c>
      <c r="C74" s="16">
        <v>776457.85</v>
      </c>
      <c r="D74" s="17">
        <f t="shared" si="1"/>
        <v>48210257.850000001</v>
      </c>
      <c r="E74" s="16">
        <v>10003766.060000001</v>
      </c>
      <c r="F74" s="16">
        <v>10003766.060000001</v>
      </c>
      <c r="G74" s="18">
        <f t="shared" si="2"/>
        <v>38206491.789999999</v>
      </c>
    </row>
    <row r="75" spans="1:7" x14ac:dyDescent="0.25">
      <c r="A75" s="15" t="s">
        <v>78</v>
      </c>
      <c r="B75" s="16">
        <v>39003703</v>
      </c>
      <c r="C75" s="16">
        <v>1424040.8</v>
      </c>
      <c r="D75" s="17">
        <f t="shared" ref="D75:D79" si="3">B75+C75</f>
        <v>40427743.799999997</v>
      </c>
      <c r="E75" s="16">
        <v>7537025.71</v>
      </c>
      <c r="F75" s="16">
        <v>7537025.71</v>
      </c>
      <c r="G75" s="18">
        <f t="shared" ref="G75:G79" si="4">D75-E75</f>
        <v>32890718.089999996</v>
      </c>
    </row>
    <row r="76" spans="1:7" x14ac:dyDescent="0.25">
      <c r="A76" s="15" t="s">
        <v>79</v>
      </c>
      <c r="B76" s="16">
        <v>30757231</v>
      </c>
      <c r="C76" s="16">
        <v>1903887.44</v>
      </c>
      <c r="D76" s="17">
        <f t="shared" si="3"/>
        <v>32661118.440000001</v>
      </c>
      <c r="E76" s="16">
        <v>6516796.54</v>
      </c>
      <c r="F76" s="16">
        <v>6516796.54</v>
      </c>
      <c r="G76" s="18">
        <f t="shared" si="4"/>
        <v>26144321.900000002</v>
      </c>
    </row>
    <row r="77" spans="1:7" x14ac:dyDescent="0.25">
      <c r="A77" s="15" t="s">
        <v>80</v>
      </c>
      <c r="B77" s="16">
        <v>36967658.990000002</v>
      </c>
      <c r="C77" s="16">
        <v>736306.83</v>
      </c>
      <c r="D77" s="17">
        <f t="shared" si="3"/>
        <v>37703965.82</v>
      </c>
      <c r="E77" s="16">
        <v>7363521.0199999996</v>
      </c>
      <c r="F77" s="16">
        <v>7363521.0199999996</v>
      </c>
      <c r="G77" s="18">
        <f t="shared" si="4"/>
        <v>30340444.800000001</v>
      </c>
    </row>
    <row r="78" spans="1:7" x14ac:dyDescent="0.25">
      <c r="A78" s="15" t="s">
        <v>81</v>
      </c>
      <c r="B78" s="16">
        <v>41885259</v>
      </c>
      <c r="C78" s="16">
        <v>490887.86</v>
      </c>
      <c r="D78" s="17">
        <f t="shared" si="3"/>
        <v>42376146.859999999</v>
      </c>
      <c r="E78" s="16">
        <v>9306551.8900000006</v>
      </c>
      <c r="F78" s="16">
        <v>9306551.8900000006</v>
      </c>
      <c r="G78" s="18">
        <f t="shared" si="4"/>
        <v>33069594.969999999</v>
      </c>
    </row>
    <row r="79" spans="1:7" x14ac:dyDescent="0.25">
      <c r="A79" s="15" t="s">
        <v>82</v>
      </c>
      <c r="B79" s="16">
        <v>17741485</v>
      </c>
      <c r="C79" s="16">
        <v>0</v>
      </c>
      <c r="D79" s="17">
        <f t="shared" si="3"/>
        <v>17741485</v>
      </c>
      <c r="E79" s="16">
        <v>3497856.03</v>
      </c>
      <c r="F79" s="16">
        <v>3497856.03</v>
      </c>
      <c r="G79" s="18">
        <f t="shared" si="4"/>
        <v>14243628.970000001</v>
      </c>
    </row>
    <row r="80" spans="1:7" x14ac:dyDescent="0.25">
      <c r="A80" s="19" t="s">
        <v>83</v>
      </c>
      <c r="B80" s="20"/>
      <c r="C80" s="20"/>
      <c r="D80" s="20"/>
      <c r="E80" s="20"/>
      <c r="F80" s="20"/>
      <c r="G80" s="21"/>
    </row>
    <row r="81" spans="1:7" x14ac:dyDescent="0.25">
      <c r="A81" s="22" t="s">
        <v>84</v>
      </c>
      <c r="B81" s="23">
        <f t="shared" ref="B81:G81" si="5">SUM(B82:B151)</f>
        <v>8971741724</v>
      </c>
      <c r="C81" s="23">
        <f t="shared" si="5"/>
        <v>27024829.510000005</v>
      </c>
      <c r="D81" s="23">
        <f t="shared" si="5"/>
        <v>8998766553.5100002</v>
      </c>
      <c r="E81" s="23">
        <f t="shared" si="5"/>
        <v>1144788162.4700005</v>
      </c>
      <c r="F81" s="23">
        <f t="shared" si="5"/>
        <v>1144780606.3400004</v>
      </c>
      <c r="G81" s="24">
        <f t="shared" si="5"/>
        <v>7853978391.039999</v>
      </c>
    </row>
    <row r="82" spans="1:7" x14ac:dyDescent="0.25">
      <c r="A82" s="15" t="s">
        <v>13</v>
      </c>
      <c r="B82" s="16">
        <v>4942929</v>
      </c>
      <c r="C82" s="16">
        <v>-167369.88</v>
      </c>
      <c r="D82" s="17">
        <f t="shared" ref="D82:D150" si="6">B82+C82</f>
        <v>4775559.12</v>
      </c>
      <c r="E82" s="16">
        <v>950528.72</v>
      </c>
      <c r="F82" s="16">
        <v>950528.72</v>
      </c>
      <c r="G82" s="18">
        <f t="shared" ref="G82:G150" si="7">D82-E82</f>
        <v>3825030.4000000004</v>
      </c>
    </row>
    <row r="83" spans="1:7" x14ac:dyDescent="0.25">
      <c r="A83" s="15" t="s">
        <v>14</v>
      </c>
      <c r="B83" s="16">
        <v>5769830</v>
      </c>
      <c r="C83" s="16">
        <v>521</v>
      </c>
      <c r="D83" s="17">
        <f t="shared" si="6"/>
        <v>5770351</v>
      </c>
      <c r="E83" s="16">
        <v>953559.47</v>
      </c>
      <c r="F83" s="16">
        <v>953559.47</v>
      </c>
      <c r="G83" s="18">
        <f t="shared" si="7"/>
        <v>4816791.53</v>
      </c>
    </row>
    <row r="84" spans="1:7" x14ac:dyDescent="0.25">
      <c r="A84" s="15" t="s">
        <v>15</v>
      </c>
      <c r="B84" s="16">
        <v>2471615</v>
      </c>
      <c r="C84" s="16">
        <v>4924.79</v>
      </c>
      <c r="D84" s="17">
        <f t="shared" si="6"/>
        <v>2476539.79</v>
      </c>
      <c r="E84" s="16">
        <v>449308.67</v>
      </c>
      <c r="F84" s="16">
        <v>449308.67</v>
      </c>
      <c r="G84" s="18">
        <f t="shared" si="7"/>
        <v>2027231.12</v>
      </c>
    </row>
    <row r="85" spans="1:7" x14ac:dyDescent="0.25">
      <c r="A85" s="15" t="s">
        <v>16</v>
      </c>
      <c r="B85" s="16">
        <v>11156541</v>
      </c>
      <c r="C85" s="16">
        <v>347224.71</v>
      </c>
      <c r="D85" s="17">
        <f t="shared" si="6"/>
        <v>11503765.710000001</v>
      </c>
      <c r="E85" s="16">
        <v>155503.38</v>
      </c>
      <c r="F85" s="16">
        <v>155503.38</v>
      </c>
      <c r="G85" s="18">
        <f t="shared" si="7"/>
        <v>11348262.33</v>
      </c>
    </row>
    <row r="86" spans="1:7" x14ac:dyDescent="0.25">
      <c r="A86" s="15" t="s">
        <v>17</v>
      </c>
      <c r="B86" s="16">
        <v>1041822</v>
      </c>
      <c r="C86" s="16">
        <v>113412.39</v>
      </c>
      <c r="D86" s="17">
        <f t="shared" si="6"/>
        <v>1155234.3899999999</v>
      </c>
      <c r="E86" s="16">
        <v>538013.89</v>
      </c>
      <c r="F86" s="16">
        <v>538013.89</v>
      </c>
      <c r="G86" s="18">
        <f t="shared" si="7"/>
        <v>617220.49999999988</v>
      </c>
    </row>
    <row r="87" spans="1:7" x14ac:dyDescent="0.25">
      <c r="A87" s="15" t="s">
        <v>18</v>
      </c>
      <c r="B87" s="16">
        <v>3620973</v>
      </c>
      <c r="C87" s="16">
        <v>80716</v>
      </c>
      <c r="D87" s="17">
        <f t="shared" si="6"/>
        <v>3701689</v>
      </c>
      <c r="E87" s="16">
        <v>606304.51</v>
      </c>
      <c r="F87" s="16">
        <v>606304.51</v>
      </c>
      <c r="G87" s="18">
        <f t="shared" si="7"/>
        <v>3095384.49</v>
      </c>
    </row>
    <row r="88" spans="1:7" x14ac:dyDescent="0.25">
      <c r="A88" s="15" t="s">
        <v>19</v>
      </c>
      <c r="B88" s="16">
        <v>20038869</v>
      </c>
      <c r="C88" s="16">
        <v>-3075674.65</v>
      </c>
      <c r="D88" s="17">
        <f t="shared" si="6"/>
        <v>16963194.350000001</v>
      </c>
      <c r="E88" s="16">
        <v>2979573.51</v>
      </c>
      <c r="F88" s="16">
        <v>2979573.51</v>
      </c>
      <c r="G88" s="18">
        <f t="shared" si="7"/>
        <v>13983620.840000002</v>
      </c>
    </row>
    <row r="89" spans="1:7" x14ac:dyDescent="0.25">
      <c r="A89" s="15" t="s">
        <v>20</v>
      </c>
      <c r="B89" s="16">
        <v>24977050</v>
      </c>
      <c r="C89" s="16">
        <v>-475180.85</v>
      </c>
      <c r="D89" s="17">
        <f t="shared" si="6"/>
        <v>24501869.149999999</v>
      </c>
      <c r="E89" s="16">
        <v>4576657.9400000004</v>
      </c>
      <c r="F89" s="16">
        <v>4576657.9400000004</v>
      </c>
      <c r="G89" s="18">
        <f t="shared" si="7"/>
        <v>19925211.209999997</v>
      </c>
    </row>
    <row r="90" spans="1:7" x14ac:dyDescent="0.25">
      <c r="A90" s="15" t="s">
        <v>21</v>
      </c>
      <c r="B90" s="16">
        <v>30902591</v>
      </c>
      <c r="C90" s="16">
        <v>-33076.160000000003</v>
      </c>
      <c r="D90" s="17">
        <f t="shared" si="6"/>
        <v>30869514.84</v>
      </c>
      <c r="E90" s="16">
        <v>6187647.6799999997</v>
      </c>
      <c r="F90" s="16">
        <v>6180091.5499999998</v>
      </c>
      <c r="G90" s="18">
        <f t="shared" si="7"/>
        <v>24681867.16</v>
      </c>
    </row>
    <row r="91" spans="1:7" x14ac:dyDescent="0.25">
      <c r="A91" s="15" t="s">
        <v>22</v>
      </c>
      <c r="B91" s="16">
        <v>352078</v>
      </c>
      <c r="C91" s="16">
        <v>20764</v>
      </c>
      <c r="D91" s="17">
        <f t="shared" si="6"/>
        <v>372842</v>
      </c>
      <c r="E91" s="16">
        <v>102331.04</v>
      </c>
      <c r="F91" s="16">
        <v>102331.04</v>
      </c>
      <c r="G91" s="18">
        <f t="shared" si="7"/>
        <v>270510.96000000002</v>
      </c>
    </row>
    <row r="92" spans="1:7" x14ac:dyDescent="0.25">
      <c r="A92" s="15" t="s">
        <v>23</v>
      </c>
      <c r="B92" s="16">
        <v>27916794</v>
      </c>
      <c r="C92" s="16">
        <v>-317088.33</v>
      </c>
      <c r="D92" s="17">
        <f t="shared" si="6"/>
        <v>27599705.670000002</v>
      </c>
      <c r="E92" s="16">
        <v>5327153.08</v>
      </c>
      <c r="F92" s="16">
        <v>5327153.08</v>
      </c>
      <c r="G92" s="18">
        <f t="shared" si="7"/>
        <v>22272552.590000004</v>
      </c>
    </row>
    <row r="93" spans="1:7" x14ac:dyDescent="0.25">
      <c r="A93" s="15" t="s">
        <v>24</v>
      </c>
      <c r="B93" s="16">
        <v>216575926</v>
      </c>
      <c r="C93" s="16">
        <v>6942281.4900000002</v>
      </c>
      <c r="D93" s="17">
        <f t="shared" si="6"/>
        <v>223518207.49000001</v>
      </c>
      <c r="E93" s="16">
        <v>25333874.559999999</v>
      </c>
      <c r="F93" s="16">
        <v>25333874.559999999</v>
      </c>
      <c r="G93" s="18">
        <f t="shared" si="7"/>
        <v>198184332.93000001</v>
      </c>
    </row>
    <row r="94" spans="1:7" x14ac:dyDescent="0.25">
      <c r="A94" s="15" t="s">
        <v>25</v>
      </c>
      <c r="B94" s="16">
        <v>23621773</v>
      </c>
      <c r="C94" s="16">
        <v>16072314.41</v>
      </c>
      <c r="D94" s="17">
        <f t="shared" si="6"/>
        <v>39694087.409999996</v>
      </c>
      <c r="E94" s="16">
        <v>3726744.61</v>
      </c>
      <c r="F94" s="16">
        <v>3726744.61</v>
      </c>
      <c r="G94" s="18">
        <f t="shared" si="7"/>
        <v>35967342.799999997</v>
      </c>
    </row>
    <row r="95" spans="1:7" x14ac:dyDescent="0.25">
      <c r="A95" s="15" t="s">
        <v>26</v>
      </c>
      <c r="B95" s="16">
        <v>327465827</v>
      </c>
      <c r="C95" s="16">
        <v>-4963399.95</v>
      </c>
      <c r="D95" s="17">
        <f t="shared" si="6"/>
        <v>322502427.05000001</v>
      </c>
      <c r="E95" s="16">
        <v>44036602.18</v>
      </c>
      <c r="F95" s="16">
        <v>44036602.18</v>
      </c>
      <c r="G95" s="18">
        <f t="shared" si="7"/>
        <v>278465824.87</v>
      </c>
    </row>
    <row r="96" spans="1:7" x14ac:dyDescent="0.25">
      <c r="A96" s="15" t="s">
        <v>27</v>
      </c>
      <c r="B96" s="16">
        <v>384694494</v>
      </c>
      <c r="C96" s="16">
        <v>-6267104.5800000001</v>
      </c>
      <c r="D96" s="17">
        <f t="shared" si="6"/>
        <v>378427389.42000002</v>
      </c>
      <c r="E96" s="16">
        <v>53798047.189999998</v>
      </c>
      <c r="F96" s="16">
        <v>53798047.189999998</v>
      </c>
      <c r="G96" s="18">
        <f t="shared" si="7"/>
        <v>324629342.23000002</v>
      </c>
    </row>
    <row r="97" spans="1:7" x14ac:dyDescent="0.25">
      <c r="A97" s="15" t="s">
        <v>28</v>
      </c>
      <c r="B97" s="16">
        <v>461621928</v>
      </c>
      <c r="C97" s="16">
        <v>-5829139.4199999999</v>
      </c>
      <c r="D97" s="17">
        <f t="shared" si="6"/>
        <v>455792788.57999998</v>
      </c>
      <c r="E97" s="16">
        <v>59065001.689999998</v>
      </c>
      <c r="F97" s="16">
        <v>59065001.689999998</v>
      </c>
      <c r="G97" s="18">
        <f t="shared" si="7"/>
        <v>396727786.88999999</v>
      </c>
    </row>
    <row r="98" spans="1:7" x14ac:dyDescent="0.25">
      <c r="A98" s="15" t="s">
        <v>29</v>
      </c>
      <c r="B98" s="16">
        <v>315319084</v>
      </c>
      <c r="C98" s="16">
        <v>-1545047.92</v>
      </c>
      <c r="D98" s="17">
        <f t="shared" si="6"/>
        <v>313774036.07999998</v>
      </c>
      <c r="E98" s="16">
        <v>42906732.880000003</v>
      </c>
      <c r="F98" s="16">
        <v>42906732.880000003</v>
      </c>
      <c r="G98" s="18">
        <f t="shared" si="7"/>
        <v>270867303.19999999</v>
      </c>
    </row>
    <row r="99" spans="1:7" x14ac:dyDescent="0.25">
      <c r="A99" s="15" t="s">
        <v>30</v>
      </c>
      <c r="B99" s="16">
        <v>379477784</v>
      </c>
      <c r="C99" s="16">
        <v>2129444.2200000002</v>
      </c>
      <c r="D99" s="17">
        <f t="shared" si="6"/>
        <v>381607228.22000003</v>
      </c>
      <c r="E99" s="16">
        <v>54051789.340000004</v>
      </c>
      <c r="F99" s="16">
        <v>54051789.340000004</v>
      </c>
      <c r="G99" s="18">
        <f t="shared" si="7"/>
        <v>327555438.88</v>
      </c>
    </row>
    <row r="100" spans="1:7" x14ac:dyDescent="0.25">
      <c r="A100" s="15" t="s">
        <v>31</v>
      </c>
      <c r="B100" s="16">
        <v>500114006</v>
      </c>
      <c r="C100" s="16">
        <v>4850757.6100000003</v>
      </c>
      <c r="D100" s="17">
        <f t="shared" si="6"/>
        <v>504964763.61000001</v>
      </c>
      <c r="E100" s="16">
        <v>68744573.379999995</v>
      </c>
      <c r="F100" s="16">
        <v>68744573.379999995</v>
      </c>
      <c r="G100" s="18">
        <f t="shared" si="7"/>
        <v>436220190.23000002</v>
      </c>
    </row>
    <row r="101" spans="1:7" x14ac:dyDescent="0.25">
      <c r="A101" s="15" t="s">
        <v>32</v>
      </c>
      <c r="B101" s="16">
        <v>511227018</v>
      </c>
      <c r="C101" s="16">
        <v>1244958.74</v>
      </c>
      <c r="D101" s="17">
        <f t="shared" si="6"/>
        <v>512471976.74000001</v>
      </c>
      <c r="E101" s="16">
        <v>69537909.430000007</v>
      </c>
      <c r="F101" s="16">
        <v>69537909.430000007</v>
      </c>
      <c r="G101" s="18">
        <f t="shared" si="7"/>
        <v>442934067.31</v>
      </c>
    </row>
    <row r="102" spans="1:7" x14ac:dyDescent="0.25">
      <c r="A102" s="15" t="s">
        <v>33</v>
      </c>
      <c r="B102" s="16">
        <v>335218444</v>
      </c>
      <c r="C102" s="16">
        <v>2102504.14</v>
      </c>
      <c r="D102" s="17">
        <f t="shared" si="6"/>
        <v>337320948.13999999</v>
      </c>
      <c r="E102" s="16">
        <v>44532632.810000002</v>
      </c>
      <c r="F102" s="16">
        <v>44532632.810000002</v>
      </c>
      <c r="G102" s="18">
        <f t="shared" si="7"/>
        <v>292788315.32999998</v>
      </c>
    </row>
    <row r="103" spans="1:7" x14ac:dyDescent="0.25">
      <c r="A103" s="15" t="s">
        <v>34</v>
      </c>
      <c r="B103" s="16">
        <v>214365596.44</v>
      </c>
      <c r="C103" s="16">
        <v>6985384.2599999998</v>
      </c>
      <c r="D103" s="17">
        <f t="shared" si="6"/>
        <v>221350980.69999999</v>
      </c>
      <c r="E103" s="16">
        <v>25827720.640000001</v>
      </c>
      <c r="F103" s="16">
        <v>25827720.640000001</v>
      </c>
      <c r="G103" s="18">
        <f t="shared" si="7"/>
        <v>195523260.06</v>
      </c>
    </row>
    <row r="104" spans="1:7" x14ac:dyDescent="0.25">
      <c r="A104" s="15" t="s">
        <v>35</v>
      </c>
      <c r="B104" s="16">
        <v>378818632.73000002</v>
      </c>
      <c r="C104" s="16">
        <v>60703.68</v>
      </c>
      <c r="D104" s="17">
        <f t="shared" si="6"/>
        <v>378879336.41000003</v>
      </c>
      <c r="E104" s="16">
        <v>51891444.869999997</v>
      </c>
      <c r="F104" s="16">
        <v>51891444.869999997</v>
      </c>
      <c r="G104" s="18">
        <f t="shared" si="7"/>
        <v>326987891.54000002</v>
      </c>
    </row>
    <row r="105" spans="1:7" x14ac:dyDescent="0.25">
      <c r="A105" s="15" t="s">
        <v>36</v>
      </c>
      <c r="B105" s="16">
        <v>139976208</v>
      </c>
      <c r="C105" s="16">
        <v>-4282227.59</v>
      </c>
      <c r="D105" s="17">
        <f t="shared" si="6"/>
        <v>135693980.41</v>
      </c>
      <c r="E105" s="16">
        <v>19993902.16</v>
      </c>
      <c r="F105" s="16">
        <v>19993902.16</v>
      </c>
      <c r="G105" s="18">
        <f t="shared" si="7"/>
        <v>115700078.25</v>
      </c>
    </row>
    <row r="106" spans="1:7" x14ac:dyDescent="0.25">
      <c r="A106" s="15" t="s">
        <v>37</v>
      </c>
      <c r="B106" s="16">
        <v>196469486</v>
      </c>
      <c r="C106" s="16">
        <v>-10621170.25</v>
      </c>
      <c r="D106" s="17">
        <f t="shared" si="6"/>
        <v>185848315.75</v>
      </c>
      <c r="E106" s="16">
        <v>29572605.07</v>
      </c>
      <c r="F106" s="16">
        <v>29572605.07</v>
      </c>
      <c r="G106" s="18">
        <f t="shared" si="7"/>
        <v>156275710.68000001</v>
      </c>
    </row>
    <row r="107" spans="1:7" x14ac:dyDescent="0.25">
      <c r="A107" s="15" t="s">
        <v>38</v>
      </c>
      <c r="B107" s="16">
        <v>299759640</v>
      </c>
      <c r="C107" s="16">
        <v>-6530672.2999999998</v>
      </c>
      <c r="D107" s="17">
        <f t="shared" si="6"/>
        <v>293228967.69999999</v>
      </c>
      <c r="E107" s="16">
        <v>44668613.75</v>
      </c>
      <c r="F107" s="16">
        <v>44668613.75</v>
      </c>
      <c r="G107" s="18">
        <f t="shared" si="7"/>
        <v>248560353.94999999</v>
      </c>
    </row>
    <row r="108" spans="1:7" x14ac:dyDescent="0.25">
      <c r="A108" s="15" t="s">
        <v>39</v>
      </c>
      <c r="B108" s="16">
        <v>1043891695.83</v>
      </c>
      <c r="C108" s="16">
        <v>-5512936.3399999999</v>
      </c>
      <c r="D108" s="17">
        <f t="shared" si="6"/>
        <v>1038378759.49</v>
      </c>
      <c r="E108" s="16">
        <v>103973807.38</v>
      </c>
      <c r="F108" s="16">
        <v>103973807.38</v>
      </c>
      <c r="G108" s="18">
        <f t="shared" si="7"/>
        <v>934404952.11000001</v>
      </c>
    </row>
    <row r="109" spans="1:7" x14ac:dyDescent="0.25">
      <c r="A109" s="15" t="s">
        <v>40</v>
      </c>
      <c r="B109" s="16">
        <v>92539024</v>
      </c>
      <c r="C109" s="16">
        <v>6744697.2699999996</v>
      </c>
      <c r="D109" s="17">
        <f t="shared" si="6"/>
        <v>99283721.269999996</v>
      </c>
      <c r="E109" s="16">
        <v>10073452.24</v>
      </c>
      <c r="F109" s="16">
        <v>10073452.24</v>
      </c>
      <c r="G109" s="18">
        <f t="shared" si="7"/>
        <v>89210269.030000001</v>
      </c>
    </row>
    <row r="110" spans="1:7" x14ac:dyDescent="0.25">
      <c r="A110" s="15" t="s">
        <v>41</v>
      </c>
      <c r="B110" s="16">
        <v>74185242</v>
      </c>
      <c r="C110" s="16">
        <v>8335383.9100000001</v>
      </c>
      <c r="D110" s="17">
        <f t="shared" si="6"/>
        <v>82520625.909999996</v>
      </c>
      <c r="E110" s="16">
        <v>5890752.6600000001</v>
      </c>
      <c r="F110" s="16">
        <v>5890752.6600000001</v>
      </c>
      <c r="G110" s="18">
        <f t="shared" si="7"/>
        <v>76629873.25</v>
      </c>
    </row>
    <row r="111" spans="1:7" x14ac:dyDescent="0.25">
      <c r="A111" s="15" t="s">
        <v>42</v>
      </c>
      <c r="B111" s="16">
        <v>161486816</v>
      </c>
      <c r="C111" s="16">
        <v>-7322245.8200000003</v>
      </c>
      <c r="D111" s="17">
        <f t="shared" si="6"/>
        <v>154164570.18000001</v>
      </c>
      <c r="E111" s="16">
        <v>23150746.77</v>
      </c>
      <c r="F111" s="16">
        <v>23150746.77</v>
      </c>
      <c r="G111" s="18">
        <f t="shared" si="7"/>
        <v>131013823.41000001</v>
      </c>
    </row>
    <row r="112" spans="1:7" x14ac:dyDescent="0.25">
      <c r="A112" s="15" t="s">
        <v>43</v>
      </c>
      <c r="B112" s="16">
        <v>118568083</v>
      </c>
      <c r="C112" s="16">
        <v>-2137417.6</v>
      </c>
      <c r="D112" s="17">
        <f t="shared" si="6"/>
        <v>116430665.40000001</v>
      </c>
      <c r="E112" s="16">
        <v>14947402.199999999</v>
      </c>
      <c r="F112" s="16">
        <v>14947402.199999999</v>
      </c>
      <c r="G112" s="18">
        <f t="shared" si="7"/>
        <v>101483263.2</v>
      </c>
    </row>
    <row r="113" spans="1:7" x14ac:dyDescent="0.25">
      <c r="A113" s="15" t="s">
        <v>44</v>
      </c>
      <c r="B113" s="16">
        <v>96016896</v>
      </c>
      <c r="C113" s="16">
        <v>5906084.8700000001</v>
      </c>
      <c r="D113" s="17">
        <f t="shared" si="6"/>
        <v>101922980.87</v>
      </c>
      <c r="E113" s="16">
        <v>10689789.630000001</v>
      </c>
      <c r="F113" s="16">
        <v>10689789.630000001</v>
      </c>
      <c r="G113" s="18">
        <f t="shared" si="7"/>
        <v>91233191.24000001</v>
      </c>
    </row>
    <row r="114" spans="1:7" x14ac:dyDescent="0.25">
      <c r="A114" s="15" t="s">
        <v>45</v>
      </c>
      <c r="B114" s="16">
        <v>110308601</v>
      </c>
      <c r="C114" s="16">
        <v>-4015924.55</v>
      </c>
      <c r="D114" s="17">
        <f t="shared" si="6"/>
        <v>106292676.45</v>
      </c>
      <c r="E114" s="16">
        <v>10451618.869999999</v>
      </c>
      <c r="F114" s="16">
        <v>10451618.869999999</v>
      </c>
      <c r="G114" s="18">
        <f t="shared" si="7"/>
        <v>95841057.579999998</v>
      </c>
    </row>
    <row r="115" spans="1:7" x14ac:dyDescent="0.25">
      <c r="A115" s="15" t="s">
        <v>46</v>
      </c>
      <c r="B115" s="16">
        <v>168868016</v>
      </c>
      <c r="C115" s="16">
        <v>-9466437.0399999991</v>
      </c>
      <c r="D115" s="17">
        <f t="shared" si="6"/>
        <v>159401578.96000001</v>
      </c>
      <c r="E115" s="16">
        <v>21269273.399999999</v>
      </c>
      <c r="F115" s="16">
        <v>21269273.399999999</v>
      </c>
      <c r="G115" s="18">
        <f t="shared" si="7"/>
        <v>138132305.56</v>
      </c>
    </row>
    <row r="116" spans="1:7" x14ac:dyDescent="0.25">
      <c r="A116" s="15" t="s">
        <v>47</v>
      </c>
      <c r="B116" s="16">
        <v>171401250</v>
      </c>
      <c r="C116" s="16">
        <v>15979979.869999999</v>
      </c>
      <c r="D116" s="17">
        <f t="shared" si="6"/>
        <v>187381229.87</v>
      </c>
      <c r="E116" s="16">
        <v>16502090.220000001</v>
      </c>
      <c r="F116" s="16">
        <v>16502090.220000001</v>
      </c>
      <c r="G116" s="18">
        <f t="shared" si="7"/>
        <v>170879139.65000001</v>
      </c>
    </row>
    <row r="117" spans="1:7" x14ac:dyDescent="0.25">
      <c r="A117" s="15" t="s">
        <v>48</v>
      </c>
      <c r="B117" s="16">
        <v>166888704</v>
      </c>
      <c r="C117" s="16">
        <v>-12460144.77</v>
      </c>
      <c r="D117" s="17">
        <f t="shared" si="6"/>
        <v>154428559.22999999</v>
      </c>
      <c r="E117" s="16">
        <v>23937537.390000001</v>
      </c>
      <c r="F117" s="16">
        <v>23937537.390000001</v>
      </c>
      <c r="G117" s="18">
        <f t="shared" si="7"/>
        <v>130491021.83999999</v>
      </c>
    </row>
    <row r="118" spans="1:7" x14ac:dyDescent="0.25">
      <c r="A118" s="15" t="s">
        <v>49</v>
      </c>
      <c r="B118" s="16">
        <v>120612737</v>
      </c>
      <c r="C118" s="16">
        <v>8863757</v>
      </c>
      <c r="D118" s="17">
        <f t="shared" si="6"/>
        <v>129476494</v>
      </c>
      <c r="E118" s="16">
        <v>12596014.050000001</v>
      </c>
      <c r="F118" s="16">
        <v>12596014.050000001</v>
      </c>
      <c r="G118" s="18">
        <f t="shared" si="7"/>
        <v>116880479.95</v>
      </c>
    </row>
    <row r="119" spans="1:7" x14ac:dyDescent="0.25">
      <c r="A119" s="15" t="s">
        <v>50</v>
      </c>
      <c r="B119" s="16">
        <v>121162825</v>
      </c>
      <c r="C119" s="16">
        <v>-12624597.300000001</v>
      </c>
      <c r="D119" s="17">
        <f t="shared" si="6"/>
        <v>108538227.7</v>
      </c>
      <c r="E119" s="16">
        <v>18991871.170000002</v>
      </c>
      <c r="F119" s="16">
        <v>18991871.170000002</v>
      </c>
      <c r="G119" s="18">
        <f t="shared" si="7"/>
        <v>89546356.530000001</v>
      </c>
    </row>
    <row r="120" spans="1:7" x14ac:dyDescent="0.25">
      <c r="A120" s="15" t="s">
        <v>51</v>
      </c>
      <c r="B120" s="16">
        <v>201610361</v>
      </c>
      <c r="C120" s="16">
        <v>9991211.3699999992</v>
      </c>
      <c r="D120" s="17">
        <f t="shared" si="6"/>
        <v>211601572.37</v>
      </c>
      <c r="E120" s="16">
        <v>27648453.079999998</v>
      </c>
      <c r="F120" s="16">
        <v>27648453.079999998</v>
      </c>
      <c r="G120" s="18">
        <f t="shared" si="7"/>
        <v>183953119.29000002</v>
      </c>
    </row>
    <row r="121" spans="1:7" x14ac:dyDescent="0.25">
      <c r="A121" s="15" t="s">
        <v>52</v>
      </c>
      <c r="B121" s="16">
        <v>164238061</v>
      </c>
      <c r="C121" s="16">
        <v>7334936.9900000002</v>
      </c>
      <c r="D121" s="17">
        <f t="shared" si="6"/>
        <v>171572997.99000001</v>
      </c>
      <c r="E121" s="16">
        <v>9893063.7200000007</v>
      </c>
      <c r="F121" s="16">
        <v>9893063.7200000007</v>
      </c>
      <c r="G121" s="18">
        <f t="shared" si="7"/>
        <v>161679934.27000001</v>
      </c>
    </row>
    <row r="122" spans="1:7" x14ac:dyDescent="0.25">
      <c r="A122" s="15" t="s">
        <v>53</v>
      </c>
      <c r="B122" s="16">
        <v>124771124</v>
      </c>
      <c r="C122" s="16">
        <v>123113.75</v>
      </c>
      <c r="D122" s="17">
        <f t="shared" si="6"/>
        <v>124894237.75</v>
      </c>
      <c r="E122" s="16">
        <v>13953791.869999999</v>
      </c>
      <c r="F122" s="16">
        <v>13953791.869999999</v>
      </c>
      <c r="G122" s="18">
        <f t="shared" si="7"/>
        <v>110940445.88</v>
      </c>
    </row>
    <row r="123" spans="1:7" x14ac:dyDescent="0.25">
      <c r="A123" s="15" t="s">
        <v>54</v>
      </c>
      <c r="B123" s="16">
        <v>98467235</v>
      </c>
      <c r="C123" s="16">
        <v>5132422.45</v>
      </c>
      <c r="D123" s="17">
        <f t="shared" si="6"/>
        <v>103599657.45</v>
      </c>
      <c r="E123" s="16">
        <v>10621739.65</v>
      </c>
      <c r="F123" s="16">
        <v>10621739.65</v>
      </c>
      <c r="G123" s="18">
        <f t="shared" si="7"/>
        <v>92977917.799999997</v>
      </c>
    </row>
    <row r="124" spans="1:7" x14ac:dyDescent="0.25">
      <c r="A124" s="15" t="s">
        <v>55</v>
      </c>
      <c r="B124" s="16">
        <v>75469665</v>
      </c>
      <c r="C124" s="16">
        <v>2742648.87</v>
      </c>
      <c r="D124" s="17">
        <f t="shared" si="6"/>
        <v>78212313.870000005</v>
      </c>
      <c r="E124" s="16">
        <v>8813912.7699999996</v>
      </c>
      <c r="F124" s="16">
        <v>8813912.7699999996</v>
      </c>
      <c r="G124" s="18">
        <f t="shared" si="7"/>
        <v>69398401.100000009</v>
      </c>
    </row>
    <row r="125" spans="1:7" x14ac:dyDescent="0.25">
      <c r="A125" s="15" t="s">
        <v>56</v>
      </c>
      <c r="B125" s="16">
        <v>56353930</v>
      </c>
      <c r="C125" s="16">
        <v>350954.11</v>
      </c>
      <c r="D125" s="17">
        <f t="shared" si="6"/>
        <v>56704884.109999999</v>
      </c>
      <c r="E125" s="16">
        <v>8719179.0800000001</v>
      </c>
      <c r="F125" s="16">
        <v>8719179.0800000001</v>
      </c>
      <c r="G125" s="18">
        <f t="shared" si="7"/>
        <v>47985705.030000001</v>
      </c>
    </row>
    <row r="126" spans="1:7" x14ac:dyDescent="0.25">
      <c r="A126" s="15" t="s">
        <v>57</v>
      </c>
      <c r="B126" s="16">
        <v>53125758</v>
      </c>
      <c r="C126" s="16">
        <v>105744.51</v>
      </c>
      <c r="D126" s="17">
        <f t="shared" si="6"/>
        <v>53231502.509999998</v>
      </c>
      <c r="E126" s="16">
        <v>10722082.73</v>
      </c>
      <c r="F126" s="16">
        <v>10722082.73</v>
      </c>
      <c r="G126" s="18">
        <f t="shared" si="7"/>
        <v>42509419.780000001</v>
      </c>
    </row>
    <row r="127" spans="1:7" x14ac:dyDescent="0.25">
      <c r="A127" s="15" t="s">
        <v>58</v>
      </c>
      <c r="B127" s="16">
        <v>11291587</v>
      </c>
      <c r="C127" s="16">
        <v>72649.56</v>
      </c>
      <c r="D127" s="17">
        <f t="shared" si="6"/>
        <v>11364236.560000001</v>
      </c>
      <c r="E127" s="16">
        <v>2401334.11</v>
      </c>
      <c r="F127" s="16">
        <v>2401334.11</v>
      </c>
      <c r="G127" s="18">
        <f t="shared" si="7"/>
        <v>8962902.4500000011</v>
      </c>
    </row>
    <row r="128" spans="1:7" x14ac:dyDescent="0.25">
      <c r="A128" s="15" t="s">
        <v>60</v>
      </c>
      <c r="B128" s="16">
        <v>37728239</v>
      </c>
      <c r="C128" s="16">
        <v>1536278.3</v>
      </c>
      <c r="D128" s="17">
        <f t="shared" si="6"/>
        <v>39264517.299999997</v>
      </c>
      <c r="E128" s="16">
        <v>7456769.5999999996</v>
      </c>
      <c r="F128" s="16">
        <v>7456769.5999999996</v>
      </c>
      <c r="G128" s="18">
        <f t="shared" si="7"/>
        <v>31807747.699999996</v>
      </c>
    </row>
    <row r="129" spans="1:7" x14ac:dyDescent="0.25">
      <c r="A129" s="15" t="s">
        <v>61</v>
      </c>
      <c r="B129" s="16">
        <v>70993700</v>
      </c>
      <c r="C129" s="16">
        <v>409474.39</v>
      </c>
      <c r="D129" s="17">
        <f t="shared" si="6"/>
        <v>71403174.390000001</v>
      </c>
      <c r="E129" s="16">
        <v>14927394.210000001</v>
      </c>
      <c r="F129" s="16">
        <v>14927394.210000001</v>
      </c>
      <c r="G129" s="18">
        <f t="shared" si="7"/>
        <v>56475780.18</v>
      </c>
    </row>
    <row r="130" spans="1:7" x14ac:dyDescent="0.25">
      <c r="A130" s="15" t="s">
        <v>62</v>
      </c>
      <c r="B130" s="16">
        <v>7135040</v>
      </c>
      <c r="C130" s="16">
        <v>17931.07</v>
      </c>
      <c r="D130" s="17">
        <f t="shared" si="6"/>
        <v>7152971.0700000003</v>
      </c>
      <c r="E130" s="16">
        <v>1448053.64</v>
      </c>
      <c r="F130" s="16">
        <v>1448053.64</v>
      </c>
      <c r="G130" s="18">
        <f t="shared" si="7"/>
        <v>5704917.4300000006</v>
      </c>
    </row>
    <row r="131" spans="1:7" x14ac:dyDescent="0.25">
      <c r="A131" s="15" t="s">
        <v>63</v>
      </c>
      <c r="B131" s="16">
        <v>53427853</v>
      </c>
      <c r="C131" s="16">
        <v>2144254.59</v>
      </c>
      <c r="D131" s="17">
        <f t="shared" si="6"/>
        <v>55572107.590000004</v>
      </c>
      <c r="E131" s="16">
        <v>6264182.8499999996</v>
      </c>
      <c r="F131" s="16">
        <v>6264182.8499999996</v>
      </c>
      <c r="G131" s="18">
        <f t="shared" si="7"/>
        <v>49307924.740000002</v>
      </c>
    </row>
    <row r="132" spans="1:7" x14ac:dyDescent="0.25">
      <c r="A132" s="15" t="s">
        <v>64</v>
      </c>
      <c r="B132" s="16">
        <v>46572842</v>
      </c>
      <c r="C132" s="16">
        <v>1628458.07</v>
      </c>
      <c r="D132" s="17">
        <f t="shared" si="6"/>
        <v>48201300.07</v>
      </c>
      <c r="E132" s="16">
        <v>5152100.12</v>
      </c>
      <c r="F132" s="16">
        <v>5152100.12</v>
      </c>
      <c r="G132" s="18">
        <f t="shared" si="7"/>
        <v>43049199.950000003</v>
      </c>
    </row>
    <row r="133" spans="1:7" x14ac:dyDescent="0.25">
      <c r="A133" s="15" t="s">
        <v>65</v>
      </c>
      <c r="B133" s="16">
        <v>43230499</v>
      </c>
      <c r="C133" s="16">
        <v>-3273218.21</v>
      </c>
      <c r="D133" s="17">
        <f t="shared" si="6"/>
        <v>39957280.789999999</v>
      </c>
      <c r="E133" s="16">
        <v>5979884.1500000004</v>
      </c>
      <c r="F133" s="16">
        <v>5979884.1500000004</v>
      </c>
      <c r="G133" s="18">
        <f t="shared" si="7"/>
        <v>33977396.640000001</v>
      </c>
    </row>
    <row r="134" spans="1:7" x14ac:dyDescent="0.25">
      <c r="A134" s="15" t="s">
        <v>66</v>
      </c>
      <c r="B134" s="16">
        <v>50807438</v>
      </c>
      <c r="C134" s="16">
        <v>333691.58</v>
      </c>
      <c r="D134" s="17">
        <f t="shared" si="6"/>
        <v>51141129.579999998</v>
      </c>
      <c r="E134" s="16">
        <v>5902489.2999999998</v>
      </c>
      <c r="F134" s="16">
        <v>5902489.2999999998</v>
      </c>
      <c r="G134" s="18">
        <f t="shared" si="7"/>
        <v>45238640.280000001</v>
      </c>
    </row>
    <row r="135" spans="1:7" x14ac:dyDescent="0.25">
      <c r="A135" s="15" t="s">
        <v>67</v>
      </c>
      <c r="B135" s="16">
        <v>48730415</v>
      </c>
      <c r="C135" s="16">
        <v>993744.14</v>
      </c>
      <c r="D135" s="17">
        <f t="shared" si="6"/>
        <v>49724159.140000001</v>
      </c>
      <c r="E135" s="16">
        <v>6511423.96</v>
      </c>
      <c r="F135" s="16">
        <v>6511423.96</v>
      </c>
      <c r="G135" s="18">
        <f t="shared" si="7"/>
        <v>43212735.18</v>
      </c>
    </row>
    <row r="136" spans="1:7" x14ac:dyDescent="0.25">
      <c r="A136" s="15" t="s">
        <v>68</v>
      </c>
      <c r="B136" s="16">
        <v>30998614</v>
      </c>
      <c r="C136" s="16">
        <v>-2091394.86</v>
      </c>
      <c r="D136" s="17">
        <f t="shared" si="6"/>
        <v>28907219.140000001</v>
      </c>
      <c r="E136" s="16">
        <v>3862445.26</v>
      </c>
      <c r="F136" s="16">
        <v>3862445.26</v>
      </c>
      <c r="G136" s="18">
        <f t="shared" si="7"/>
        <v>25044773.880000003</v>
      </c>
    </row>
    <row r="137" spans="1:7" x14ac:dyDescent="0.25">
      <c r="A137" s="15" t="s">
        <v>69</v>
      </c>
      <c r="B137" s="16">
        <v>47337750</v>
      </c>
      <c r="C137" s="16">
        <v>1131190.92</v>
      </c>
      <c r="D137" s="17">
        <f t="shared" si="6"/>
        <v>48468940.920000002</v>
      </c>
      <c r="E137" s="16">
        <v>6138594.3799999999</v>
      </c>
      <c r="F137" s="16">
        <v>6138594.3799999999</v>
      </c>
      <c r="G137" s="18">
        <f t="shared" si="7"/>
        <v>42330346.539999999</v>
      </c>
    </row>
    <row r="138" spans="1:7" x14ac:dyDescent="0.25">
      <c r="A138" s="15" t="s">
        <v>70</v>
      </c>
      <c r="B138" s="16">
        <v>41756178</v>
      </c>
      <c r="C138" s="16">
        <v>1202483.45</v>
      </c>
      <c r="D138" s="17">
        <f t="shared" si="6"/>
        <v>42958661.450000003</v>
      </c>
      <c r="E138" s="16">
        <v>5357008.92</v>
      </c>
      <c r="F138" s="16">
        <v>5357008.92</v>
      </c>
      <c r="G138" s="18">
        <f t="shared" si="7"/>
        <v>37601652.530000001</v>
      </c>
    </row>
    <row r="139" spans="1:7" x14ac:dyDescent="0.25">
      <c r="A139" s="15" t="s">
        <v>71</v>
      </c>
      <c r="B139" s="16">
        <v>40280583</v>
      </c>
      <c r="C139" s="16">
        <v>2799366</v>
      </c>
      <c r="D139" s="17">
        <f t="shared" si="6"/>
        <v>43079949</v>
      </c>
      <c r="E139" s="16">
        <v>2122099.94</v>
      </c>
      <c r="F139" s="16">
        <v>2122099.94</v>
      </c>
      <c r="G139" s="18">
        <f t="shared" si="7"/>
        <v>40957849.060000002</v>
      </c>
    </row>
    <row r="140" spans="1:7" x14ac:dyDescent="0.25">
      <c r="A140" s="15" t="s">
        <v>72</v>
      </c>
      <c r="B140" s="16">
        <v>34579203</v>
      </c>
      <c r="C140" s="16">
        <v>340781.05</v>
      </c>
      <c r="D140" s="17">
        <f t="shared" si="6"/>
        <v>34919984.049999997</v>
      </c>
      <c r="E140" s="16">
        <v>3532339.21</v>
      </c>
      <c r="F140" s="16">
        <v>3532339.21</v>
      </c>
      <c r="G140" s="18">
        <f t="shared" si="7"/>
        <v>31387644.839999996</v>
      </c>
    </row>
    <row r="141" spans="1:7" x14ac:dyDescent="0.25">
      <c r="A141" s="15" t="s">
        <v>73</v>
      </c>
      <c r="B141" s="16">
        <v>34980404</v>
      </c>
      <c r="C141" s="16">
        <v>510217.65</v>
      </c>
      <c r="D141" s="17">
        <f t="shared" si="6"/>
        <v>35490621.649999999</v>
      </c>
      <c r="E141" s="16">
        <v>4063414.52</v>
      </c>
      <c r="F141" s="16">
        <v>4063414.52</v>
      </c>
      <c r="G141" s="18">
        <f t="shared" si="7"/>
        <v>31427207.129999999</v>
      </c>
    </row>
    <row r="142" spans="1:7" x14ac:dyDescent="0.25">
      <c r="A142" s="15" t="s">
        <v>74</v>
      </c>
      <c r="B142" s="16">
        <v>39101833</v>
      </c>
      <c r="C142" s="16">
        <v>2600991.9500000002</v>
      </c>
      <c r="D142" s="17">
        <f t="shared" si="6"/>
        <v>41702824.950000003</v>
      </c>
      <c r="E142" s="16">
        <v>4539613.6399999997</v>
      </c>
      <c r="F142" s="16">
        <v>4539613.6399999997</v>
      </c>
      <c r="G142" s="18">
        <f t="shared" si="7"/>
        <v>37163211.310000002</v>
      </c>
    </row>
    <row r="143" spans="1:7" x14ac:dyDescent="0.25">
      <c r="A143" s="15" t="s">
        <v>75</v>
      </c>
      <c r="B143" s="16">
        <v>21863576</v>
      </c>
      <c r="C143" s="16">
        <v>-89080.66</v>
      </c>
      <c r="D143" s="17">
        <f t="shared" si="6"/>
        <v>21774495.34</v>
      </c>
      <c r="E143" s="16">
        <v>2515778.48</v>
      </c>
      <c r="F143" s="16">
        <v>2515778.48</v>
      </c>
      <c r="G143" s="18">
        <f t="shared" si="7"/>
        <v>19258716.859999999</v>
      </c>
    </row>
    <row r="144" spans="1:7" x14ac:dyDescent="0.25">
      <c r="A144" s="15" t="s">
        <v>76</v>
      </c>
      <c r="B144" s="16">
        <v>51542177</v>
      </c>
      <c r="C144" s="16">
        <v>-1848458.55</v>
      </c>
      <c r="D144" s="17">
        <f t="shared" si="6"/>
        <v>49693718.450000003</v>
      </c>
      <c r="E144" s="16">
        <v>6588385.71</v>
      </c>
      <c r="F144" s="16">
        <v>6588385.71</v>
      </c>
      <c r="G144" s="18">
        <f t="shared" si="7"/>
        <v>43105332.740000002</v>
      </c>
    </row>
    <row r="145" spans="1:7" x14ac:dyDescent="0.25">
      <c r="A145" s="15" t="s">
        <v>77</v>
      </c>
      <c r="B145" s="16">
        <v>48951225</v>
      </c>
      <c r="C145" s="16">
        <v>117020.44</v>
      </c>
      <c r="D145" s="17">
        <f t="shared" si="6"/>
        <v>49068245.439999998</v>
      </c>
      <c r="E145" s="16">
        <v>5415886.6500000004</v>
      </c>
      <c r="F145" s="16">
        <v>5415886.6500000004</v>
      </c>
      <c r="G145" s="18">
        <f t="shared" si="7"/>
        <v>43652358.789999999</v>
      </c>
    </row>
    <row r="146" spans="1:7" x14ac:dyDescent="0.25">
      <c r="A146" s="15" t="s">
        <v>78</v>
      </c>
      <c r="B146" s="16">
        <v>53078293</v>
      </c>
      <c r="C146" s="16">
        <v>2936348.78</v>
      </c>
      <c r="D146" s="17">
        <f t="shared" si="6"/>
        <v>56014641.780000001</v>
      </c>
      <c r="E146" s="16">
        <v>6907479.1200000001</v>
      </c>
      <c r="F146" s="16">
        <v>6907479.1200000001</v>
      </c>
      <c r="G146" s="18">
        <f t="shared" si="7"/>
        <v>49107162.660000004</v>
      </c>
    </row>
    <row r="147" spans="1:7" x14ac:dyDescent="0.25">
      <c r="A147" s="15" t="s">
        <v>79</v>
      </c>
      <c r="B147" s="16">
        <v>33477360</v>
      </c>
      <c r="C147" s="16">
        <v>-1173961.95</v>
      </c>
      <c r="D147" s="17">
        <f t="shared" si="6"/>
        <v>32303398.050000001</v>
      </c>
      <c r="E147" s="16">
        <v>3576735.81</v>
      </c>
      <c r="F147" s="16">
        <v>3576735.81</v>
      </c>
      <c r="G147" s="18">
        <f t="shared" si="7"/>
        <v>28726662.240000002</v>
      </c>
    </row>
    <row r="148" spans="1:7" x14ac:dyDescent="0.25">
      <c r="A148" s="15" t="s">
        <v>80</v>
      </c>
      <c r="B148" s="16">
        <v>42772270</v>
      </c>
      <c r="C148" s="16">
        <v>1084372.3999999999</v>
      </c>
      <c r="D148" s="17">
        <f t="shared" si="6"/>
        <v>43856642.399999999</v>
      </c>
      <c r="E148" s="16">
        <v>5083904.46</v>
      </c>
      <c r="F148" s="16">
        <v>5083904.46</v>
      </c>
      <c r="G148" s="18">
        <f t="shared" si="7"/>
        <v>38772737.939999998</v>
      </c>
    </row>
    <row r="149" spans="1:7" x14ac:dyDescent="0.25">
      <c r="A149" s="15" t="s">
        <v>81</v>
      </c>
      <c r="B149" s="16">
        <v>39949317</v>
      </c>
      <c r="C149" s="16">
        <v>378053.94</v>
      </c>
      <c r="D149" s="17">
        <f t="shared" si="6"/>
        <v>40327370.939999998</v>
      </c>
      <c r="E149" s="16">
        <v>5180847.88</v>
      </c>
      <c r="F149" s="16">
        <v>5180847.88</v>
      </c>
      <c r="G149" s="18">
        <f t="shared" si="7"/>
        <v>35146523.059999995</v>
      </c>
    </row>
    <row r="150" spans="1:7" x14ac:dyDescent="0.25">
      <c r="A150" s="15" t="s">
        <v>82</v>
      </c>
      <c r="B150" s="16">
        <v>3272365</v>
      </c>
      <c r="C150" s="16">
        <v>343644.35</v>
      </c>
      <c r="D150" s="17">
        <f t="shared" si="6"/>
        <v>3616009.35</v>
      </c>
      <c r="E150" s="16">
        <v>498641.22</v>
      </c>
      <c r="F150" s="16">
        <v>498641.22</v>
      </c>
      <c r="G150" s="18">
        <f t="shared" si="7"/>
        <v>3117368.13</v>
      </c>
    </row>
    <row r="151" spans="1:7" x14ac:dyDescent="0.25">
      <c r="A151" s="19" t="s">
        <v>83</v>
      </c>
      <c r="B151" s="20"/>
      <c r="C151" s="20"/>
      <c r="D151" s="17">
        <f t="shared" ref="D151" si="8">B151+C151</f>
        <v>0</v>
      </c>
      <c r="E151" s="17"/>
      <c r="F151" s="17"/>
      <c r="G151" s="18">
        <f t="shared" ref="G151" si="9">D151-E151</f>
        <v>0</v>
      </c>
    </row>
    <row r="152" spans="1:7" x14ac:dyDescent="0.25">
      <c r="A152" s="22" t="s">
        <v>85</v>
      </c>
      <c r="B152" s="23">
        <f>B9+B81</f>
        <v>19529889300.52</v>
      </c>
      <c r="C152" s="23">
        <f t="shared" ref="C152:F152" si="10">C9+C81</f>
        <v>305006203.20000005</v>
      </c>
      <c r="D152" s="23">
        <f>B152+C152</f>
        <v>19834895503.720001</v>
      </c>
      <c r="E152" s="23">
        <f t="shared" si="10"/>
        <v>3159040787.6600003</v>
      </c>
      <c r="F152" s="23">
        <f t="shared" si="10"/>
        <v>3159033231.5300002</v>
      </c>
      <c r="G152" s="24">
        <f>D152-E152</f>
        <v>16675854716.060001</v>
      </c>
    </row>
    <row r="153" spans="1:7" ht="15.75" thickBot="1" x14ac:dyDescent="0.3">
      <c r="A153" s="25"/>
      <c r="B153" s="26"/>
      <c r="C153" s="26"/>
      <c r="D153" s="26"/>
      <c r="E153" s="26"/>
      <c r="F153" s="26"/>
      <c r="G153" s="2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8E4F7AC4-7E25-494D-B0F5-532C1DB5110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5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b)</vt:lpstr>
      <vt:lpstr>'Formato 6 b)'!Área_de_impresión</vt:lpstr>
      <vt:lpstr>'Formato 6 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2026-04-29T21:04:43Z</cp:lastPrinted>
  <dcterms:created xsi:type="dcterms:W3CDTF">2026-04-28T19:58:14Z</dcterms:created>
  <dcterms:modified xsi:type="dcterms:W3CDTF">2026-04-29T21:04:51Z</dcterms:modified>
</cp:coreProperties>
</file>