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C704B91D-5378-4AA9-BDAF-EA79353051F8}" xr6:coauthVersionLast="36" xr6:coauthVersionMax="36" xr10:uidLastSave="{00000000-0000-0000-0000-000000000000}"/>
  <bookViews>
    <workbookView xWindow="0" yWindow="0" windowWidth="28800" windowHeight="10305" xr2:uid="{F35926C3-3600-4E87-9D7F-F44086BE6D81}"/>
  </bookViews>
  <sheets>
    <sheet name="Formato 6 b)" sheetId="1" r:id="rId1"/>
  </sheets>
  <externalReferences>
    <externalReference r:id="rId2"/>
  </externalReferences>
  <definedNames>
    <definedName name="ANIO">'[1]Info General'!$D$20</definedName>
    <definedName name="_xlnm.Print_Area" localSheetId="0">'Formato 6 b)'!$A$1:$G$165</definedName>
    <definedName name="ENTE_PUBLICO_A">'[1]Info General'!$C$7</definedName>
    <definedName name="PERIODO_INFORME">'[1]Info General'!$C$14</definedName>
    <definedName name="_xlnm.Print_Titles" localSheetId="0">'Formato 6 b)'!$1:$8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" i="1" l="1"/>
  <c r="D148" i="1"/>
  <c r="G147" i="1"/>
  <c r="D147" i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G140" i="1"/>
  <c r="D140" i="1"/>
  <c r="G139" i="1"/>
  <c r="D139" i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G131" i="1"/>
  <c r="D131" i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G123" i="1"/>
  <c r="D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G115" i="1"/>
  <c r="D115" i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G107" i="1"/>
  <c r="D107" i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G99" i="1"/>
  <c r="D99" i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G91" i="1"/>
  <c r="D91" i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D79" i="1" s="1"/>
  <c r="F79" i="1"/>
  <c r="E79" i="1"/>
  <c r="C79" i="1"/>
  <c r="C149" i="1" s="1"/>
  <c r="B79" i="1"/>
  <c r="B149" i="1" s="1"/>
  <c r="D149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D10" i="1"/>
  <c r="D9" i="1" s="1"/>
  <c r="F9" i="1"/>
  <c r="F149" i="1" s="1"/>
  <c r="E9" i="1"/>
  <c r="E149" i="1" s="1"/>
  <c r="C9" i="1"/>
  <c r="B9" i="1"/>
  <c r="G149" i="1" l="1"/>
  <c r="G10" i="1"/>
  <c r="G9" i="1" s="1"/>
  <c r="G80" i="1"/>
  <c r="G79" i="1" s="1"/>
</calcChain>
</file>

<file path=xl/sharedStrings.xml><?xml version="1.0" encoding="utf-8"?>
<sst xmlns="http://schemas.openxmlformats.org/spreadsheetml/2006/main" count="156" uniqueCount="87">
  <si>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</si>
  <si>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</si>
  <si>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</si>
  <si>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</si>
  <si>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Marzo de 2025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</si>
  <si>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</si>
  <si>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</si>
  <si>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</si>
  <si>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</si>
  <si>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</si>
  <si>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</si>
  <si>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</si>
  <si>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</si>
  <si>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</si>
  <si>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</si>
  <si>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</si>
  <si>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</si>
  <si>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 DE COMUNICACIÓN SOCIAL ISAPEG</t>
  </si>
  <si>
    <t>211213019020000 COORD GRAL DE ADMON Y FINANZAS ISAPEG</t>
  </si>
  <si>
    <t>211213019020100 DIR GRAL DE PLANEACIÓN Y DESARRO ISAPEG</t>
  </si>
  <si>
    <t>211213019020200 DIR GRAL DE ADMINISTRACIÓN ISAPEG</t>
  </si>
  <si>
    <t>211213019020300 DIR GRAL DE RECURSOS HUMANOS ISAPEG</t>
  </si>
  <si>
    <t>211213019020400 DIR DE REC MAT Y SERV GENERALES ISAPEG</t>
  </si>
  <si>
    <t>211213019030000 COORD GENERAL DE SALUD PÚBLICA ISAPEG</t>
  </si>
  <si>
    <t>211213019030200 DIR GRAL DE PROT CONT RIESG SANIT ISAPEG</t>
  </si>
  <si>
    <t>211213019030300 DIR GRAL DE PREV Y PROM DE LA SALUD</t>
  </si>
  <si>
    <t>211213019030400 DIRECCIÓN GENERAL DE ATENCIÓN MÉDICA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</si>
  <si>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</si>
  <si>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</si>
  <si>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</si>
  <si>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</si>
  <si>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</si>
  <si>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</si>
  <si>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</si>
  <si>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211213019040800 JURISDICCIÓN SANITARIA VIII ISAPEG</t>
  </si>
  <si>
    <t>211213019070101 HOSPITAL GENERAL ACÁMBARO MIGUEL HIDALGO</t>
  </si>
  <si>
    <t>211213019070102 HOSPITAL GENERAL CELAYA</t>
  </si>
  <si>
    <t>211213019070103 HOSPITAL GENERAL DOLORES HIDALGO</t>
  </si>
  <si>
    <t>211213019070104 HOSPITAL GENERAL GUANAJUATO</t>
  </si>
  <si>
    <t>211213019070105 HOSPITAL GENERAL IRAPUATO</t>
  </si>
  <si>
    <t>211213019070106 HOSPITAL GENERAL LEÓN</t>
  </si>
  <si>
    <t>211213019070107 HOSPITAL GENERAL PÉNJAMO</t>
  </si>
  <si>
    <t>211213019070108 HOSPITAL GENERAL PURÍSIMA DEL RINCÓN</t>
  </si>
  <si>
    <t>211213019070109 HOSPITAL GENERAL SALAMANCA</t>
  </si>
  <si>
    <t>211213019070110 HOSPITAL GENERAL SALVATIERRA</t>
  </si>
  <si>
    <t>211213019070111 HOSPITAL GENERAL SAN JOSÉ ITURBIDE</t>
  </si>
  <si>
    <t>211213019070112 HOSPITAL GENERAL SAN LUIS DE LA PAZ</t>
  </si>
  <si>
    <t>211213019070113 HOSPITAL GENERAL SAN MIGUEL ALLENDE</t>
  </si>
  <si>
    <t>211213019070114 HOSPITAL GENERAL SILAO</t>
  </si>
  <si>
    <t>211213019070115 HOSPITAL GENERAL URIANGATO</t>
  </si>
  <si>
    <t>211213019070116 HOSPITAL GENERAL VALLE DE SANTIAGO</t>
  </si>
  <si>
    <t>211213019070201 CTRO ATEN INTEGRAL SALUD MENTAL DE LEÓN</t>
  </si>
  <si>
    <t>211213019070202 HOS DE ESPEC MATERNO INFANTIL DE LEÓN</t>
  </si>
  <si>
    <t>211213019070203 HOS DE ESPECIALIDADES PEDIÁTRICO LEÓN</t>
  </si>
  <si>
    <t>211213019070204 HOSPITAL MATER DE CELAYA</t>
  </si>
  <si>
    <t>211213019070205 HOSPITAL MATERNO INFANTIL IRAPUATO</t>
  </si>
  <si>
    <t>211213019070206 HOSPITAL MATERNO SAN LUIS DE LA PAZ</t>
  </si>
  <si>
    <t>211213019070207 CTRO EST DE CUIDADOS CRÍTICOS SALAMANCA</t>
  </si>
  <si>
    <t>211213019070301 CENTRO ESTATAL DE MEDICINA TRANSFUSIONAL</t>
  </si>
  <si>
    <t>211213019070302 CENTRO ESTATAL DE TRASPLANTES</t>
  </si>
  <si>
    <t>211213019070305 LABORATORIO ESTATAL DE SALUD PUB DE GTO</t>
  </si>
  <si>
    <t>211213019070306 SISTEMA DE URGENCIAS DEL ESTADO DE GTO</t>
  </si>
  <si>
    <t>211213019070307 CTRO DE ATENCIÓN INTEGRAL EN ADICCIONES</t>
  </si>
  <si>
    <t>211213019070401 HOSPITAL COMUNITARIO ABASOLO</t>
  </si>
  <si>
    <t>211213019070402 HOSPITAL COMUNITARIO APASEO EL ALTO</t>
  </si>
  <si>
    <t>211213019070403 HOSPITAL COMUNITARIO APASEO EL GRANDE</t>
  </si>
  <si>
    <t>211213019070404 HOSPITAL COMUNITARIO COMONFORT</t>
  </si>
  <si>
    <t>211213019070405 HOSPITAL COMUNITARIO CORTAZAR</t>
  </si>
  <si>
    <t>211213019070406 HOSPITAL COMUNITARIO HUANÍMARO</t>
  </si>
  <si>
    <t>211213019070407 HOSPITAL COMUNITARIO JARAL DEL PROGRESO</t>
  </si>
  <si>
    <t>211213019070408 HOSPITAL COMUNITARIO JERÉCUARO</t>
  </si>
  <si>
    <t>211213019070409 HOSPITAL COMUNITARIO LAS JOYAS</t>
  </si>
  <si>
    <t>211213019070410 HOSPITAL COMUNITARIO MANUEL DOBLADO</t>
  </si>
  <si>
    <t>211213019070411 HOSPITAL COMUNITARIO MOROLEÓN</t>
  </si>
  <si>
    <t>211213019070412 HOSPITAL COMUNITARIO ROMITA</t>
  </si>
  <si>
    <t>211213019070413 HOS COMUNITARIO SAN DIEGO DE LA UNIÓN</t>
  </si>
  <si>
    <t>211213019070414 HOSPITAL COMUNITARIO SAN FELIPE</t>
  </si>
  <si>
    <t>211213019070415 HOS COMUNITARIO SAN FCO DEL RINCÓN</t>
  </si>
  <si>
    <t>211213019070416 HOS COMUN STA CRUZ DE JUVENTINO ROSAS</t>
  </si>
  <si>
    <t>211213019070417 HOSPITAL COMUNITARIO TARIMORO</t>
  </si>
  <si>
    <t>211213019070418 HOSPITAL COMUNITARIO VILLAGRÁN</t>
  </si>
  <si>
    <t>211213019070419 HOSPITAL COMUNITARIO YURIRIA</t>
  </si>
  <si>
    <t>211213019A10000 ÓRGANO INTERNO DE CONTROL ISAPEG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</si>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</sst>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vertical="center"/>
      <protection locked="0"/>
    </xf>
    <xf numFmtId="164" fontId="2" fillId="0" borderId="17" xfId="1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horizontal="left" vertical="center" indent="6"/>
      <protection locked="0"/>
    </xf>
    <xf numFmtId="164" fontId="1" fillId="0" borderId="18" xfId="1" applyNumberFormat="1" applyFont="1" applyFill="1" applyBorder="1" applyAlignment="1" applyProtection="1">
      <alignment vertical="center"/>
      <protection locked="0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164" fontId="0" fillId="0" borderId="19" xfId="1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19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1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justify" vertical="center" wrapText="1"/>
    </xf>
    <xf numFmtId="4" fontId="0" fillId="0" borderId="20" xfId="0" applyNumberFormat="1" applyFont="1" applyBorder="1" applyAlignment="1">
      <alignment vertical="center"/>
    </xf>
    <xf numFmtId="4" fontId="0" fillId="0" borderId="21" xfId="0" applyNumberFormat="1" applyFont="1" applyBorder="1" applyAlignment="1">
      <alignment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7265-A143-44F0-A406-ED59E23BD4D5}">
  <sheetPr>
    <pageSetUpPr fitToPage="1"/>
  </sheetPr>
  <dimension ref="A1:G151"/>
  <sheetViews>
    <sheetView showGridLines="0" tabSelected="1" zoomScale="80" zoomScaleNormal="80" workbookViewId="0">
      <pane ySplit="8" topLeftCell="A159" activePane="bottomLeft" state="frozen"/>
      <selection pane="bottomLeft" activeCell="A9" sqref="A9"/>
    </sheetView>
  </sheetViews>
  <sheetFormatPr baseColWidth="10" defaultRowHeight="15" x14ac:dyDescent="0.25"/>
  <cols>
    <col min="1" max="1" width="109.140625" customWidth="1"/>
    <col min="2" max="3" width="20.85546875" customWidth="1"/>
    <col min="4" max="4" width="20.28515625" customWidth="1"/>
    <col min="5" max="5" width="20.42578125" customWidth="1"/>
    <col min="6" max="6" width="20.28515625" customWidth="1"/>
    <col min="7" max="7" width="20.85546875" customWidth="1"/>
  </cols>
  <sheetData>
    <row r="1" spans="1:7" ht="53.25" customHeight="1" thickBo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10" t="s">
        <v>4</v>
      </c>
      <c r="B5" s="11"/>
      <c r="C5" s="11"/>
      <c r="D5" s="11"/>
      <c r="E5" s="11"/>
      <c r="F5" s="11"/>
      <c r="G5" s="12"/>
    </row>
    <row r="6" spans="1:7" ht="15.75" thickBot="1" x14ac:dyDescent="0.3">
      <c r="A6" s="13" t="s">
        <v>5</v>
      </c>
      <c r="B6" s="14"/>
      <c r="C6" s="14"/>
      <c r="D6" s="14"/>
      <c r="E6" s="14"/>
      <c r="F6" s="14"/>
      <c r="G6" s="15"/>
    </row>
    <row r="7" spans="1:7" x14ac:dyDescent="0.25">
      <c r="A7" s="16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.75" thickBot="1" x14ac:dyDescent="0.3">
      <c r="A8" s="19"/>
      <c r="B8" s="20" t="s">
        <v>9</v>
      </c>
      <c r="C8" s="21" t="s">
        <v>10</v>
      </c>
      <c r="D8" s="20" t="s">
        <v>11</v>
      </c>
      <c r="E8" s="20" t="s">
        <v>12</v>
      </c>
      <c r="F8" s="20" t="s">
        <v>13</v>
      </c>
      <c r="G8" s="22"/>
    </row>
    <row r="9" spans="1:7" x14ac:dyDescent="0.25">
      <c r="A9" s="23" t="s">
        <v>14</v>
      </c>
      <c r="B9" s="24">
        <f>SUM(B10:B78)</f>
        <v>8987068339.5100002</v>
      </c>
      <c r="C9" s="24">
        <f t="shared" ref="C9:G9" si="0">SUM(C10:C78)</f>
        <v>349062793.36000007</v>
      </c>
      <c r="D9" s="24">
        <f t="shared" si="0"/>
        <v>9336131132.8699989</v>
      </c>
      <c r="E9" s="24">
        <f t="shared" si="0"/>
        <v>1867060983.3000007</v>
      </c>
      <c r="F9" s="24">
        <f t="shared" si="0"/>
        <v>1867060983.3000007</v>
      </c>
      <c r="G9" s="25">
        <f t="shared" si="0"/>
        <v>7469070149.5700045</v>
      </c>
    </row>
    <row r="10" spans="1:7" x14ac:dyDescent="0.25">
      <c r="A10" s="26" t="s">
        <v>15</v>
      </c>
      <c r="B10" s="27">
        <v>4476977</v>
      </c>
      <c r="C10" s="27">
        <v>59125.84</v>
      </c>
      <c r="D10" s="28">
        <f>B10+C10</f>
        <v>4536102.84</v>
      </c>
      <c r="E10" s="27">
        <v>1966938.94</v>
      </c>
      <c r="F10" s="27">
        <v>1966938.94</v>
      </c>
      <c r="G10" s="29">
        <f>D10-E10</f>
        <v>2569163.9</v>
      </c>
    </row>
    <row r="11" spans="1:7" x14ac:dyDescent="0.25">
      <c r="A11" s="26" t="s">
        <v>16</v>
      </c>
      <c r="B11" s="27">
        <v>63561251</v>
      </c>
      <c r="C11" s="27">
        <v>48497.4</v>
      </c>
      <c r="D11" s="28">
        <f t="shared" ref="D11:D74" si="1">B11+C11</f>
        <v>63609748.399999999</v>
      </c>
      <c r="E11" s="27">
        <v>38159557.350000001</v>
      </c>
      <c r="F11" s="27">
        <v>38159557.350000001</v>
      </c>
      <c r="G11" s="29">
        <f t="shared" ref="G11:G74" si="2">D11-E11</f>
        <v>25450191.049999997</v>
      </c>
    </row>
    <row r="12" spans="1:7" x14ac:dyDescent="0.25">
      <c r="A12" s="26" t="s">
        <v>17</v>
      </c>
      <c r="B12" s="27">
        <v>14611582</v>
      </c>
      <c r="C12" s="27">
        <v>9584086.2799999993</v>
      </c>
      <c r="D12" s="28">
        <f t="shared" si="1"/>
        <v>24195668.280000001</v>
      </c>
      <c r="E12" s="27">
        <v>5924417.9800000004</v>
      </c>
      <c r="F12" s="27">
        <v>5924417.9800000004</v>
      </c>
      <c r="G12" s="29">
        <f t="shared" si="2"/>
        <v>18271250.300000001</v>
      </c>
    </row>
    <row r="13" spans="1:7" x14ac:dyDescent="0.25">
      <c r="A13" s="26" t="s">
        <v>18</v>
      </c>
      <c r="B13" s="27">
        <v>9995570</v>
      </c>
      <c r="C13" s="27">
        <v>41593.21</v>
      </c>
      <c r="D13" s="28">
        <f t="shared" si="1"/>
        <v>10037163.210000001</v>
      </c>
      <c r="E13" s="27">
        <v>2317729.7599999998</v>
      </c>
      <c r="F13" s="27">
        <v>2317729.7599999998</v>
      </c>
      <c r="G13" s="29">
        <f t="shared" si="2"/>
        <v>7719433.4500000011</v>
      </c>
    </row>
    <row r="14" spans="1:7" x14ac:dyDescent="0.25">
      <c r="A14" s="26" t="s">
        <v>19</v>
      </c>
      <c r="B14" s="27">
        <v>45024776</v>
      </c>
      <c r="C14" s="27">
        <v>256852.75</v>
      </c>
      <c r="D14" s="28">
        <f t="shared" si="1"/>
        <v>45281628.75</v>
      </c>
      <c r="E14" s="27">
        <v>10958097.84</v>
      </c>
      <c r="F14" s="27">
        <v>10958097.84</v>
      </c>
      <c r="G14" s="29">
        <f t="shared" si="2"/>
        <v>34323530.909999996</v>
      </c>
    </row>
    <row r="15" spans="1:7" x14ac:dyDescent="0.25">
      <c r="A15" s="26" t="s">
        <v>20</v>
      </c>
      <c r="B15" s="27">
        <v>100706519</v>
      </c>
      <c r="C15" s="27">
        <v>1055505.79</v>
      </c>
      <c r="D15" s="28">
        <f t="shared" si="1"/>
        <v>101762024.79000001</v>
      </c>
      <c r="E15" s="27">
        <v>10110650.310000001</v>
      </c>
      <c r="F15" s="27">
        <v>10110650.310000001</v>
      </c>
      <c r="G15" s="29">
        <f t="shared" si="2"/>
        <v>91651374.480000004</v>
      </c>
    </row>
    <row r="16" spans="1:7" x14ac:dyDescent="0.25">
      <c r="A16" s="26" t="s">
        <v>21</v>
      </c>
      <c r="B16" s="27">
        <v>100943634</v>
      </c>
      <c r="C16" s="27">
        <v>-44722825.159999996</v>
      </c>
      <c r="D16" s="28">
        <f t="shared" si="1"/>
        <v>56220808.840000004</v>
      </c>
      <c r="E16" s="27">
        <v>11539761.140000001</v>
      </c>
      <c r="F16" s="27">
        <v>11539761.140000001</v>
      </c>
      <c r="G16" s="29">
        <f t="shared" si="2"/>
        <v>44681047.700000003</v>
      </c>
    </row>
    <row r="17" spans="1:7" x14ac:dyDescent="0.25">
      <c r="A17" s="26" t="s">
        <v>22</v>
      </c>
      <c r="B17" s="27">
        <v>106956234</v>
      </c>
      <c r="C17" s="27">
        <v>2527596.4500000002</v>
      </c>
      <c r="D17" s="28">
        <f t="shared" si="1"/>
        <v>109483830.45</v>
      </c>
      <c r="E17" s="27">
        <v>11974762.85</v>
      </c>
      <c r="F17" s="27">
        <v>11974762.85</v>
      </c>
      <c r="G17" s="29">
        <f t="shared" si="2"/>
        <v>97509067.600000009</v>
      </c>
    </row>
    <row r="18" spans="1:7" x14ac:dyDescent="0.25">
      <c r="A18" s="26" t="s">
        <v>23</v>
      </c>
      <c r="B18" s="27">
        <v>3818708</v>
      </c>
      <c r="C18" s="27">
        <v>62807.9</v>
      </c>
      <c r="D18" s="28">
        <f t="shared" si="1"/>
        <v>3881515.9</v>
      </c>
      <c r="E18" s="27">
        <v>17141.189999999999</v>
      </c>
      <c r="F18" s="27">
        <v>17141.189999999999</v>
      </c>
      <c r="G18" s="29">
        <f t="shared" si="2"/>
        <v>3864374.71</v>
      </c>
    </row>
    <row r="19" spans="1:7" x14ac:dyDescent="0.25">
      <c r="A19" s="26" t="s">
        <v>24</v>
      </c>
      <c r="B19" s="27">
        <v>9866409</v>
      </c>
      <c r="C19" s="27">
        <v>225343.68</v>
      </c>
      <c r="D19" s="28">
        <f t="shared" si="1"/>
        <v>10091752.68</v>
      </c>
      <c r="E19" s="27">
        <v>2449207.2999999998</v>
      </c>
      <c r="F19" s="27">
        <v>2449207.2999999998</v>
      </c>
      <c r="G19" s="29">
        <f t="shared" si="2"/>
        <v>7642545.3799999999</v>
      </c>
    </row>
    <row r="20" spans="1:7" x14ac:dyDescent="0.25">
      <c r="A20" s="26" t="s">
        <v>25</v>
      </c>
      <c r="B20" s="27">
        <v>194599736</v>
      </c>
      <c r="C20" s="27">
        <v>771616.33</v>
      </c>
      <c r="D20" s="28">
        <f t="shared" si="1"/>
        <v>195371352.33000001</v>
      </c>
      <c r="E20" s="27">
        <v>36931820.460000001</v>
      </c>
      <c r="F20" s="27">
        <v>36931820.460000001</v>
      </c>
      <c r="G20" s="29">
        <f t="shared" si="2"/>
        <v>158439531.87</v>
      </c>
    </row>
    <row r="21" spans="1:7" x14ac:dyDescent="0.25">
      <c r="A21" s="26" t="s">
        <v>26</v>
      </c>
      <c r="B21" s="27">
        <v>64132379</v>
      </c>
      <c r="C21" s="27">
        <v>3038901.7</v>
      </c>
      <c r="D21" s="28">
        <f t="shared" si="1"/>
        <v>67171280.700000003</v>
      </c>
      <c r="E21" s="27">
        <v>10981745.789999999</v>
      </c>
      <c r="F21" s="27">
        <v>10981745.789999999</v>
      </c>
      <c r="G21" s="29">
        <f t="shared" si="2"/>
        <v>56189534.910000004</v>
      </c>
    </row>
    <row r="22" spans="1:7" x14ac:dyDescent="0.25">
      <c r="A22" s="26" t="s">
        <v>27</v>
      </c>
      <c r="B22" s="27">
        <v>264869274</v>
      </c>
      <c r="C22" s="27">
        <v>161825.14000000001</v>
      </c>
      <c r="D22" s="28">
        <f t="shared" si="1"/>
        <v>265031099.13999999</v>
      </c>
      <c r="E22" s="27">
        <v>58706073.100000001</v>
      </c>
      <c r="F22" s="27">
        <v>58706073.100000001</v>
      </c>
      <c r="G22" s="29">
        <f t="shared" si="2"/>
        <v>206325026.03999999</v>
      </c>
    </row>
    <row r="23" spans="1:7" x14ac:dyDescent="0.25">
      <c r="A23" s="26" t="s">
        <v>28</v>
      </c>
      <c r="B23" s="27">
        <v>270575158</v>
      </c>
      <c r="C23" s="27">
        <v>66617540.170000002</v>
      </c>
      <c r="D23" s="28">
        <f t="shared" si="1"/>
        <v>337192698.17000002</v>
      </c>
      <c r="E23" s="27">
        <v>64847315.390000001</v>
      </c>
      <c r="F23" s="27">
        <v>64847315.390000001</v>
      </c>
      <c r="G23" s="29">
        <f t="shared" si="2"/>
        <v>272345382.78000003</v>
      </c>
    </row>
    <row r="24" spans="1:7" x14ac:dyDescent="0.25">
      <c r="A24" s="26" t="s">
        <v>29</v>
      </c>
      <c r="B24" s="27">
        <v>364317613</v>
      </c>
      <c r="C24" s="27">
        <v>14052197.75</v>
      </c>
      <c r="D24" s="28">
        <f t="shared" si="1"/>
        <v>378369810.75</v>
      </c>
      <c r="E24" s="27">
        <v>75204062.329999998</v>
      </c>
      <c r="F24" s="27">
        <v>75204062.329999998</v>
      </c>
      <c r="G24" s="29">
        <f t="shared" si="2"/>
        <v>303165748.42000002</v>
      </c>
    </row>
    <row r="25" spans="1:7" x14ac:dyDescent="0.25">
      <c r="A25" s="26" t="s">
        <v>30</v>
      </c>
      <c r="B25" s="27">
        <v>206046293</v>
      </c>
      <c r="C25" s="27">
        <v>11795919.84</v>
      </c>
      <c r="D25" s="28">
        <f t="shared" si="1"/>
        <v>217842212.84</v>
      </c>
      <c r="E25" s="27">
        <v>44502806.460000001</v>
      </c>
      <c r="F25" s="27">
        <v>44502806.460000001</v>
      </c>
      <c r="G25" s="29">
        <f t="shared" si="2"/>
        <v>173339406.38</v>
      </c>
    </row>
    <row r="26" spans="1:7" x14ac:dyDescent="0.25">
      <c r="A26" s="26" t="s">
        <v>31</v>
      </c>
      <c r="B26" s="27">
        <v>233892453</v>
      </c>
      <c r="C26" s="27">
        <v>13114328.189999999</v>
      </c>
      <c r="D26" s="28">
        <f t="shared" si="1"/>
        <v>247006781.19</v>
      </c>
      <c r="E26" s="27">
        <v>47239629.049999997</v>
      </c>
      <c r="F26" s="27">
        <v>47239629.049999997</v>
      </c>
      <c r="G26" s="29">
        <f t="shared" si="2"/>
        <v>199767152.13999999</v>
      </c>
    </row>
    <row r="27" spans="1:7" x14ac:dyDescent="0.25">
      <c r="A27" s="26" t="s">
        <v>32</v>
      </c>
      <c r="B27" s="27">
        <v>314281734</v>
      </c>
      <c r="C27" s="27">
        <v>14835684.5</v>
      </c>
      <c r="D27" s="28">
        <f t="shared" si="1"/>
        <v>329117418.5</v>
      </c>
      <c r="E27" s="27">
        <v>68828323.819999993</v>
      </c>
      <c r="F27" s="27">
        <v>68828323.819999993</v>
      </c>
      <c r="G27" s="29">
        <f t="shared" si="2"/>
        <v>260289094.68000001</v>
      </c>
    </row>
    <row r="28" spans="1:7" x14ac:dyDescent="0.25">
      <c r="A28" s="26" t="s">
        <v>33</v>
      </c>
      <c r="B28" s="27">
        <v>379528404</v>
      </c>
      <c r="C28" s="27">
        <v>124458233.34999999</v>
      </c>
      <c r="D28" s="28">
        <f t="shared" si="1"/>
        <v>503986637.35000002</v>
      </c>
      <c r="E28" s="27">
        <v>88835420.780000001</v>
      </c>
      <c r="F28" s="27">
        <v>88835420.780000001</v>
      </c>
      <c r="G28" s="29">
        <f t="shared" si="2"/>
        <v>415151216.57000005</v>
      </c>
    </row>
    <row r="29" spans="1:7" x14ac:dyDescent="0.25">
      <c r="A29" s="26" t="s">
        <v>34</v>
      </c>
      <c r="B29" s="27">
        <v>224555748</v>
      </c>
      <c r="C29" s="27">
        <v>8380913.0599999996</v>
      </c>
      <c r="D29" s="28">
        <f t="shared" si="1"/>
        <v>232936661.06</v>
      </c>
      <c r="E29" s="27">
        <v>58485516.100000001</v>
      </c>
      <c r="F29" s="27">
        <v>58485516.100000001</v>
      </c>
      <c r="G29" s="29">
        <f t="shared" si="2"/>
        <v>174451144.96000001</v>
      </c>
    </row>
    <row r="30" spans="1:7" x14ac:dyDescent="0.25">
      <c r="A30" s="26" t="s">
        <v>35</v>
      </c>
      <c r="B30" s="27">
        <v>129705374</v>
      </c>
      <c r="C30" s="27">
        <v>4016881.35</v>
      </c>
      <c r="D30" s="28">
        <f t="shared" si="1"/>
        <v>133722255.34999999</v>
      </c>
      <c r="E30" s="27">
        <v>23488012.739999998</v>
      </c>
      <c r="F30" s="27">
        <v>23488012.739999998</v>
      </c>
      <c r="G30" s="29">
        <f t="shared" si="2"/>
        <v>110234242.61</v>
      </c>
    </row>
    <row r="31" spans="1:7" x14ac:dyDescent="0.25">
      <c r="A31" s="26" t="s">
        <v>36</v>
      </c>
      <c r="B31" s="27">
        <v>253268936</v>
      </c>
      <c r="C31" s="27">
        <v>-382738.49</v>
      </c>
      <c r="D31" s="28">
        <f t="shared" si="1"/>
        <v>252886197.50999999</v>
      </c>
      <c r="E31" s="27">
        <v>42965418.93</v>
      </c>
      <c r="F31" s="27">
        <v>42965418.93</v>
      </c>
      <c r="G31" s="29">
        <f t="shared" si="2"/>
        <v>209920778.57999998</v>
      </c>
    </row>
    <row r="32" spans="1:7" x14ac:dyDescent="0.25">
      <c r="A32" s="26" t="s">
        <v>37</v>
      </c>
      <c r="B32" s="27">
        <v>119728900</v>
      </c>
      <c r="C32" s="27">
        <v>4059328.47</v>
      </c>
      <c r="D32" s="28">
        <f t="shared" si="1"/>
        <v>123788228.47</v>
      </c>
      <c r="E32" s="27">
        <v>26265009.199999999</v>
      </c>
      <c r="F32" s="27">
        <v>26265009.199999999</v>
      </c>
      <c r="G32" s="29">
        <f t="shared" si="2"/>
        <v>97523219.269999996</v>
      </c>
    </row>
    <row r="33" spans="1:7" x14ac:dyDescent="0.25">
      <c r="A33" s="26" t="s">
        <v>38</v>
      </c>
      <c r="B33" s="27">
        <v>129206921</v>
      </c>
      <c r="C33" s="27">
        <v>-4506645.2</v>
      </c>
      <c r="D33" s="28">
        <f t="shared" si="1"/>
        <v>124700275.8</v>
      </c>
      <c r="E33" s="27">
        <v>25076494.609999999</v>
      </c>
      <c r="F33" s="27">
        <v>25076494.609999999</v>
      </c>
      <c r="G33" s="29">
        <f t="shared" si="2"/>
        <v>99623781.189999998</v>
      </c>
    </row>
    <row r="34" spans="1:7" x14ac:dyDescent="0.25">
      <c r="A34" s="26" t="s">
        <v>39</v>
      </c>
      <c r="B34" s="27">
        <v>265110231</v>
      </c>
      <c r="C34" s="27">
        <v>8919713.7300000004</v>
      </c>
      <c r="D34" s="28">
        <f t="shared" si="1"/>
        <v>274029944.73000002</v>
      </c>
      <c r="E34" s="27">
        <v>49331623.649999999</v>
      </c>
      <c r="F34" s="27">
        <v>49331623.649999999</v>
      </c>
      <c r="G34" s="29">
        <f t="shared" si="2"/>
        <v>224698321.08000001</v>
      </c>
    </row>
    <row r="35" spans="1:7" x14ac:dyDescent="0.25">
      <c r="A35" s="26" t="s">
        <v>40</v>
      </c>
      <c r="B35" s="27">
        <v>1254202921</v>
      </c>
      <c r="C35" s="27">
        <v>-1089496.2</v>
      </c>
      <c r="D35" s="28">
        <f t="shared" si="1"/>
        <v>1253113424.8</v>
      </c>
      <c r="E35" s="27">
        <v>286785932.24000001</v>
      </c>
      <c r="F35" s="27">
        <v>286785932.24000001</v>
      </c>
      <c r="G35" s="29">
        <f t="shared" si="2"/>
        <v>966327492.55999994</v>
      </c>
    </row>
    <row r="36" spans="1:7" x14ac:dyDescent="0.25">
      <c r="A36" s="26" t="s">
        <v>41</v>
      </c>
      <c r="B36" s="27">
        <v>161301119</v>
      </c>
      <c r="C36" s="27">
        <v>4208527.03</v>
      </c>
      <c r="D36" s="28">
        <f t="shared" si="1"/>
        <v>165509646.03</v>
      </c>
      <c r="E36" s="27">
        <v>31894561.84</v>
      </c>
      <c r="F36" s="27">
        <v>31894561.84</v>
      </c>
      <c r="G36" s="29">
        <f t="shared" si="2"/>
        <v>133615084.19</v>
      </c>
    </row>
    <row r="37" spans="1:7" x14ac:dyDescent="0.25">
      <c r="A37" s="26" t="s">
        <v>42</v>
      </c>
      <c r="B37" s="27">
        <v>117036347</v>
      </c>
      <c r="C37" s="27">
        <v>-3077408.69</v>
      </c>
      <c r="D37" s="28">
        <f t="shared" si="1"/>
        <v>113958938.31</v>
      </c>
      <c r="E37" s="27">
        <v>21922630.640000001</v>
      </c>
      <c r="F37" s="27">
        <v>21922630.640000001</v>
      </c>
      <c r="G37" s="29">
        <f t="shared" si="2"/>
        <v>92036307.670000002</v>
      </c>
    </row>
    <row r="38" spans="1:7" x14ac:dyDescent="0.25">
      <c r="A38" s="26" t="s">
        <v>43</v>
      </c>
      <c r="B38" s="27">
        <v>91757763</v>
      </c>
      <c r="C38" s="27">
        <v>6658814.0700000003</v>
      </c>
      <c r="D38" s="28">
        <f t="shared" si="1"/>
        <v>98416577.069999993</v>
      </c>
      <c r="E38" s="27">
        <v>17634581.93</v>
      </c>
      <c r="F38" s="27">
        <v>17634581.93</v>
      </c>
      <c r="G38" s="29">
        <f t="shared" si="2"/>
        <v>80781995.139999986</v>
      </c>
    </row>
    <row r="39" spans="1:7" x14ac:dyDescent="0.25">
      <c r="A39" s="26" t="s">
        <v>44</v>
      </c>
      <c r="B39" s="27">
        <v>162140667</v>
      </c>
      <c r="C39" s="27">
        <v>6686039.1500000004</v>
      </c>
      <c r="D39" s="28">
        <f t="shared" si="1"/>
        <v>168826706.15000001</v>
      </c>
      <c r="E39" s="27">
        <v>35894674.509999998</v>
      </c>
      <c r="F39" s="27">
        <v>35894674.509999998</v>
      </c>
      <c r="G39" s="29">
        <f t="shared" si="2"/>
        <v>132932031.64000002</v>
      </c>
    </row>
    <row r="40" spans="1:7" x14ac:dyDescent="0.25">
      <c r="A40" s="26" t="s">
        <v>45</v>
      </c>
      <c r="B40" s="27">
        <v>108723452</v>
      </c>
      <c r="C40" s="27">
        <v>885635.31</v>
      </c>
      <c r="D40" s="28">
        <f t="shared" si="1"/>
        <v>109609087.31</v>
      </c>
      <c r="E40" s="27">
        <v>24899004.620000001</v>
      </c>
      <c r="F40" s="27">
        <v>24899004.620000001</v>
      </c>
      <c r="G40" s="29">
        <f t="shared" si="2"/>
        <v>84710082.689999998</v>
      </c>
    </row>
    <row r="41" spans="1:7" x14ac:dyDescent="0.25">
      <c r="A41" s="26" t="s">
        <v>46</v>
      </c>
      <c r="B41" s="27">
        <v>90159563</v>
      </c>
      <c r="C41" s="27">
        <v>5540191.8300000001</v>
      </c>
      <c r="D41" s="28">
        <f t="shared" si="1"/>
        <v>95699754.829999998</v>
      </c>
      <c r="E41" s="27">
        <v>22755292.050000001</v>
      </c>
      <c r="F41" s="27">
        <v>22755292.050000001</v>
      </c>
      <c r="G41" s="29">
        <f t="shared" si="2"/>
        <v>72944462.780000001</v>
      </c>
    </row>
    <row r="42" spans="1:7" x14ac:dyDescent="0.25">
      <c r="A42" s="26" t="s">
        <v>47</v>
      </c>
      <c r="B42" s="27">
        <v>121583118</v>
      </c>
      <c r="C42" s="27">
        <v>541996.51</v>
      </c>
      <c r="D42" s="28">
        <f t="shared" si="1"/>
        <v>122125114.51000001</v>
      </c>
      <c r="E42" s="27">
        <v>26338088.239999998</v>
      </c>
      <c r="F42" s="27">
        <v>26338088.239999998</v>
      </c>
      <c r="G42" s="29">
        <f t="shared" si="2"/>
        <v>95787026.270000011</v>
      </c>
    </row>
    <row r="43" spans="1:7" x14ac:dyDescent="0.25">
      <c r="A43" s="26" t="s">
        <v>48</v>
      </c>
      <c r="B43" s="27">
        <v>228426405</v>
      </c>
      <c r="C43" s="27">
        <v>4369705.08</v>
      </c>
      <c r="D43" s="28">
        <f t="shared" si="1"/>
        <v>232796110.08000001</v>
      </c>
      <c r="E43" s="27">
        <v>48841189.280000001</v>
      </c>
      <c r="F43" s="27">
        <v>48841189.280000001</v>
      </c>
      <c r="G43" s="29">
        <f t="shared" si="2"/>
        <v>183954920.80000001</v>
      </c>
    </row>
    <row r="44" spans="1:7" x14ac:dyDescent="0.25">
      <c r="A44" s="26" t="s">
        <v>49</v>
      </c>
      <c r="B44" s="27">
        <v>94781099</v>
      </c>
      <c r="C44" s="27">
        <v>30736496.93</v>
      </c>
      <c r="D44" s="28">
        <f t="shared" si="1"/>
        <v>125517595.93000001</v>
      </c>
      <c r="E44" s="27">
        <v>15238559.25</v>
      </c>
      <c r="F44" s="27">
        <v>15238559.25</v>
      </c>
      <c r="G44" s="29">
        <f t="shared" si="2"/>
        <v>110279036.68000001</v>
      </c>
    </row>
    <row r="45" spans="1:7" x14ac:dyDescent="0.25">
      <c r="A45" s="26" t="s">
        <v>50</v>
      </c>
      <c r="B45" s="27">
        <v>143809674</v>
      </c>
      <c r="C45" s="27">
        <v>5464924.6900000004</v>
      </c>
      <c r="D45" s="28">
        <f t="shared" si="1"/>
        <v>149274598.69</v>
      </c>
      <c r="E45" s="27">
        <v>26562689.800000001</v>
      </c>
      <c r="F45" s="27">
        <v>26562689.800000001</v>
      </c>
      <c r="G45" s="29">
        <f t="shared" si="2"/>
        <v>122711908.89</v>
      </c>
    </row>
    <row r="46" spans="1:7" x14ac:dyDescent="0.25">
      <c r="A46" s="26" t="s">
        <v>51</v>
      </c>
      <c r="B46" s="27">
        <v>99691052</v>
      </c>
      <c r="C46" s="27">
        <v>6337835.4299999997</v>
      </c>
      <c r="D46" s="28">
        <f t="shared" si="1"/>
        <v>106028887.43000001</v>
      </c>
      <c r="E46" s="27">
        <v>19891713.690000001</v>
      </c>
      <c r="F46" s="27">
        <v>19891713.690000001</v>
      </c>
      <c r="G46" s="29">
        <f t="shared" si="2"/>
        <v>86137173.74000001</v>
      </c>
    </row>
    <row r="47" spans="1:7" x14ac:dyDescent="0.25">
      <c r="A47" s="26" t="s">
        <v>52</v>
      </c>
      <c r="B47" s="27">
        <v>228871094</v>
      </c>
      <c r="C47" s="27">
        <v>-3647708.77</v>
      </c>
      <c r="D47" s="28">
        <f t="shared" si="1"/>
        <v>225223385.22999999</v>
      </c>
      <c r="E47" s="27">
        <v>44845193.689999998</v>
      </c>
      <c r="F47" s="27">
        <v>44845193.689999998</v>
      </c>
      <c r="G47" s="29">
        <f t="shared" si="2"/>
        <v>180378191.53999999</v>
      </c>
    </row>
    <row r="48" spans="1:7" x14ac:dyDescent="0.25">
      <c r="A48" s="26" t="s">
        <v>53</v>
      </c>
      <c r="B48" s="27">
        <v>396515606</v>
      </c>
      <c r="C48" s="27">
        <v>13610262.17</v>
      </c>
      <c r="D48" s="28">
        <f t="shared" si="1"/>
        <v>410125868.17000002</v>
      </c>
      <c r="E48" s="27">
        <v>88125411.069999993</v>
      </c>
      <c r="F48" s="27">
        <v>88125411.069999993</v>
      </c>
      <c r="G48" s="29">
        <f t="shared" si="2"/>
        <v>322000457.10000002</v>
      </c>
    </row>
    <row r="49" spans="1:7" x14ac:dyDescent="0.25">
      <c r="A49" s="26" t="s">
        <v>54</v>
      </c>
      <c r="B49" s="27">
        <v>301605234</v>
      </c>
      <c r="C49" s="27">
        <v>4807122.54</v>
      </c>
      <c r="D49" s="28">
        <f t="shared" si="1"/>
        <v>306412356.54000002</v>
      </c>
      <c r="E49" s="27">
        <v>45769760.109999999</v>
      </c>
      <c r="F49" s="27">
        <v>45769760.109999999</v>
      </c>
      <c r="G49" s="29">
        <f t="shared" si="2"/>
        <v>260642596.43000001</v>
      </c>
    </row>
    <row r="50" spans="1:7" x14ac:dyDescent="0.25">
      <c r="A50" s="26" t="s">
        <v>55</v>
      </c>
      <c r="B50" s="27">
        <v>273435254</v>
      </c>
      <c r="C50" s="27">
        <v>-6983567.8799999999</v>
      </c>
      <c r="D50" s="28">
        <f t="shared" si="1"/>
        <v>266451686.12</v>
      </c>
      <c r="E50" s="27">
        <v>54555287.479999997</v>
      </c>
      <c r="F50" s="27">
        <v>54555287.479999997</v>
      </c>
      <c r="G50" s="29">
        <f t="shared" si="2"/>
        <v>211896398.64000002</v>
      </c>
    </row>
    <row r="51" spans="1:7" x14ac:dyDescent="0.25">
      <c r="A51" s="26" t="s">
        <v>56</v>
      </c>
      <c r="B51" s="27">
        <v>124875768</v>
      </c>
      <c r="C51" s="27">
        <v>-5288491.9000000004</v>
      </c>
      <c r="D51" s="28">
        <f t="shared" si="1"/>
        <v>119587276.09999999</v>
      </c>
      <c r="E51" s="27">
        <v>25480972.210000001</v>
      </c>
      <c r="F51" s="27">
        <v>25480972.210000001</v>
      </c>
      <c r="G51" s="29">
        <f t="shared" si="2"/>
        <v>94106303.889999986</v>
      </c>
    </row>
    <row r="52" spans="1:7" x14ac:dyDescent="0.25">
      <c r="A52" s="26" t="s">
        <v>57</v>
      </c>
      <c r="B52" s="27">
        <v>49530947</v>
      </c>
      <c r="C52" s="27">
        <v>3375503.84</v>
      </c>
      <c r="D52" s="28">
        <f t="shared" si="1"/>
        <v>52906450.840000004</v>
      </c>
      <c r="E52" s="27">
        <v>8409970.1999999993</v>
      </c>
      <c r="F52" s="27">
        <v>8409970.1999999993</v>
      </c>
      <c r="G52" s="29">
        <f t="shared" si="2"/>
        <v>44496480.640000001</v>
      </c>
    </row>
    <row r="53" spans="1:7" x14ac:dyDescent="0.25">
      <c r="A53" s="26" t="s">
        <v>58</v>
      </c>
      <c r="B53" s="27">
        <v>30480144</v>
      </c>
      <c r="C53" s="27">
        <v>256805.85</v>
      </c>
      <c r="D53" s="28">
        <f t="shared" si="1"/>
        <v>30736949.850000001</v>
      </c>
      <c r="E53" s="27">
        <v>3567306.05</v>
      </c>
      <c r="F53" s="27">
        <v>3567306.05</v>
      </c>
      <c r="G53" s="29">
        <f t="shared" si="2"/>
        <v>27169643.800000001</v>
      </c>
    </row>
    <row r="54" spans="1:7" x14ac:dyDescent="0.25">
      <c r="A54" s="26" t="s">
        <v>59</v>
      </c>
      <c r="B54" s="27">
        <v>14611261</v>
      </c>
      <c r="C54" s="27">
        <v>191320.4</v>
      </c>
      <c r="D54" s="28">
        <f t="shared" si="1"/>
        <v>14802581.4</v>
      </c>
      <c r="E54" s="27">
        <v>2482286.92</v>
      </c>
      <c r="F54" s="27">
        <v>2482286.92</v>
      </c>
      <c r="G54" s="29">
        <f t="shared" si="2"/>
        <v>12320294.48</v>
      </c>
    </row>
    <row r="55" spans="1:7" x14ac:dyDescent="0.25">
      <c r="A55" s="26" t="s">
        <v>60</v>
      </c>
      <c r="B55" s="27">
        <v>63762221</v>
      </c>
      <c r="C55" s="27">
        <v>-921712.61</v>
      </c>
      <c r="D55" s="28">
        <f t="shared" si="1"/>
        <v>62840508.390000001</v>
      </c>
      <c r="E55" s="27">
        <v>7263314.6699999999</v>
      </c>
      <c r="F55" s="27">
        <v>7263314.6699999999</v>
      </c>
      <c r="G55" s="29">
        <f t="shared" si="2"/>
        <v>55577193.719999999</v>
      </c>
    </row>
    <row r="56" spans="1:7" x14ac:dyDescent="0.25">
      <c r="A56" s="26" t="s">
        <v>61</v>
      </c>
      <c r="B56" s="27">
        <v>156064025</v>
      </c>
      <c r="C56" s="27">
        <v>-522021.26</v>
      </c>
      <c r="D56" s="28">
        <f t="shared" si="1"/>
        <v>155542003.74000001</v>
      </c>
      <c r="E56" s="27">
        <v>32684974.34</v>
      </c>
      <c r="F56" s="27">
        <v>32684974.34</v>
      </c>
      <c r="G56" s="29">
        <f t="shared" si="2"/>
        <v>122857029.40000001</v>
      </c>
    </row>
    <row r="57" spans="1:7" x14ac:dyDescent="0.25">
      <c r="A57" s="26" t="s">
        <v>62</v>
      </c>
      <c r="B57" s="27">
        <v>23966522</v>
      </c>
      <c r="C57" s="27">
        <v>-40561.56</v>
      </c>
      <c r="D57" s="28">
        <f t="shared" si="1"/>
        <v>23925960.440000001</v>
      </c>
      <c r="E57" s="27">
        <v>4771696.07</v>
      </c>
      <c r="F57" s="27">
        <v>4771696.07</v>
      </c>
      <c r="G57" s="29">
        <f t="shared" si="2"/>
        <v>19154264.370000001</v>
      </c>
    </row>
    <row r="58" spans="1:7" x14ac:dyDescent="0.25">
      <c r="A58" s="26" t="s">
        <v>63</v>
      </c>
      <c r="B58" s="27">
        <v>37191210</v>
      </c>
      <c r="C58" s="27">
        <v>1410125.71</v>
      </c>
      <c r="D58" s="28">
        <f t="shared" si="1"/>
        <v>38601335.710000001</v>
      </c>
      <c r="E58" s="27">
        <v>6979905.2800000003</v>
      </c>
      <c r="F58" s="27">
        <v>6979905.2800000003</v>
      </c>
      <c r="G58" s="29">
        <f t="shared" si="2"/>
        <v>31621430.43</v>
      </c>
    </row>
    <row r="59" spans="1:7" x14ac:dyDescent="0.25">
      <c r="A59" s="26" t="s">
        <v>64</v>
      </c>
      <c r="B59" s="27">
        <v>41711280</v>
      </c>
      <c r="C59" s="27">
        <v>1737370.78</v>
      </c>
      <c r="D59" s="28">
        <f t="shared" si="1"/>
        <v>43448650.780000001</v>
      </c>
      <c r="E59" s="27">
        <v>7575256.4199999999</v>
      </c>
      <c r="F59" s="27">
        <v>7575256.4199999999</v>
      </c>
      <c r="G59" s="29">
        <f t="shared" si="2"/>
        <v>35873394.359999999</v>
      </c>
    </row>
    <row r="60" spans="1:7" x14ac:dyDescent="0.25">
      <c r="A60" s="26" t="s">
        <v>65</v>
      </c>
      <c r="B60" s="27">
        <v>49763469</v>
      </c>
      <c r="C60" s="27">
        <v>1737687.92</v>
      </c>
      <c r="D60" s="28">
        <f t="shared" si="1"/>
        <v>51501156.920000002</v>
      </c>
      <c r="E60" s="27">
        <v>8124461.9699999997</v>
      </c>
      <c r="F60" s="27">
        <v>8124461.9699999997</v>
      </c>
      <c r="G60" s="29">
        <f t="shared" si="2"/>
        <v>43376694.950000003</v>
      </c>
    </row>
    <row r="61" spans="1:7" x14ac:dyDescent="0.25">
      <c r="A61" s="26" t="s">
        <v>66</v>
      </c>
      <c r="B61" s="27">
        <v>51717635</v>
      </c>
      <c r="C61" s="27">
        <v>2298407.25</v>
      </c>
      <c r="D61" s="28">
        <f t="shared" si="1"/>
        <v>54016042.25</v>
      </c>
      <c r="E61" s="27">
        <v>11055472.23</v>
      </c>
      <c r="F61" s="27">
        <v>11055472.23</v>
      </c>
      <c r="G61" s="29">
        <f t="shared" si="2"/>
        <v>42960570.019999996</v>
      </c>
    </row>
    <row r="62" spans="1:7" x14ac:dyDescent="0.25">
      <c r="A62" s="26" t="s">
        <v>67</v>
      </c>
      <c r="B62" s="27">
        <v>21455363</v>
      </c>
      <c r="C62" s="27">
        <v>764035.49</v>
      </c>
      <c r="D62" s="28">
        <f t="shared" si="1"/>
        <v>22219398.489999998</v>
      </c>
      <c r="E62" s="27">
        <v>4303523.8899999997</v>
      </c>
      <c r="F62" s="27">
        <v>4303523.8899999997</v>
      </c>
      <c r="G62" s="29">
        <f t="shared" si="2"/>
        <v>17915874.599999998</v>
      </c>
    </row>
    <row r="63" spans="1:7" x14ac:dyDescent="0.25">
      <c r="A63" s="26" t="s">
        <v>68</v>
      </c>
      <c r="B63" s="27">
        <v>29221309</v>
      </c>
      <c r="C63" s="27">
        <v>1539273.1</v>
      </c>
      <c r="D63" s="28">
        <f t="shared" si="1"/>
        <v>30760582.100000001</v>
      </c>
      <c r="E63" s="27">
        <v>5762766.1500000004</v>
      </c>
      <c r="F63" s="27">
        <v>5762766.1500000004</v>
      </c>
      <c r="G63" s="29">
        <f t="shared" si="2"/>
        <v>24997815.950000003</v>
      </c>
    </row>
    <row r="64" spans="1:7" x14ac:dyDescent="0.25">
      <c r="A64" s="26" t="s">
        <v>69</v>
      </c>
      <c r="B64" s="27">
        <v>40173304</v>
      </c>
      <c r="C64" s="27">
        <v>1833670.66</v>
      </c>
      <c r="D64" s="28">
        <f t="shared" si="1"/>
        <v>42006974.659999996</v>
      </c>
      <c r="E64" s="27">
        <v>8641425.6500000004</v>
      </c>
      <c r="F64" s="27">
        <v>8641425.6500000004</v>
      </c>
      <c r="G64" s="29">
        <f t="shared" si="2"/>
        <v>33365549.009999998</v>
      </c>
    </row>
    <row r="65" spans="1:7" x14ac:dyDescent="0.25">
      <c r="A65" s="26" t="s">
        <v>70</v>
      </c>
      <c r="B65" s="27">
        <v>32576425</v>
      </c>
      <c r="C65" s="27">
        <v>1591666.76</v>
      </c>
      <c r="D65" s="28">
        <f t="shared" si="1"/>
        <v>34168091.759999998</v>
      </c>
      <c r="E65" s="27">
        <v>6733028.1299999999</v>
      </c>
      <c r="F65" s="27">
        <v>6733028.1299999999</v>
      </c>
      <c r="G65" s="29">
        <f t="shared" si="2"/>
        <v>27435063.629999999</v>
      </c>
    </row>
    <row r="66" spans="1:7" x14ac:dyDescent="0.25">
      <c r="A66" s="26" t="s">
        <v>71</v>
      </c>
      <c r="B66" s="27">
        <v>64220491</v>
      </c>
      <c r="C66" s="27">
        <v>2834742.92</v>
      </c>
      <c r="D66" s="28">
        <f t="shared" si="1"/>
        <v>67055233.920000002</v>
      </c>
      <c r="E66" s="27">
        <v>12550120.6</v>
      </c>
      <c r="F66" s="27">
        <v>12550120.6</v>
      </c>
      <c r="G66" s="29">
        <f t="shared" si="2"/>
        <v>54505113.32</v>
      </c>
    </row>
    <row r="67" spans="1:7" x14ac:dyDescent="0.25">
      <c r="A67" s="26" t="s">
        <v>72</v>
      </c>
      <c r="B67" s="27">
        <v>36975654</v>
      </c>
      <c r="C67" s="27">
        <v>796113.57</v>
      </c>
      <c r="D67" s="28">
        <f t="shared" si="1"/>
        <v>37771767.57</v>
      </c>
      <c r="E67" s="27">
        <v>7787875.2300000004</v>
      </c>
      <c r="F67" s="27">
        <v>7787875.2300000004</v>
      </c>
      <c r="G67" s="29">
        <f t="shared" si="2"/>
        <v>29983892.34</v>
      </c>
    </row>
    <row r="68" spans="1:7" x14ac:dyDescent="0.25">
      <c r="A68" s="26" t="s">
        <v>73</v>
      </c>
      <c r="B68" s="27">
        <v>43931116</v>
      </c>
      <c r="C68" s="27">
        <v>1247137.46</v>
      </c>
      <c r="D68" s="28">
        <f t="shared" si="1"/>
        <v>45178253.460000001</v>
      </c>
      <c r="E68" s="27">
        <v>9520616.7799999993</v>
      </c>
      <c r="F68" s="27">
        <v>9520616.7799999993</v>
      </c>
      <c r="G68" s="29">
        <f t="shared" si="2"/>
        <v>35657636.68</v>
      </c>
    </row>
    <row r="69" spans="1:7" x14ac:dyDescent="0.25">
      <c r="A69" s="26" t="s">
        <v>74</v>
      </c>
      <c r="B69" s="27">
        <v>40267848</v>
      </c>
      <c r="C69" s="27">
        <v>10677451.789999999</v>
      </c>
      <c r="D69" s="28">
        <f t="shared" si="1"/>
        <v>50945299.789999999</v>
      </c>
      <c r="E69" s="27">
        <v>8453871.0199999996</v>
      </c>
      <c r="F69" s="27">
        <v>8453871.0199999996</v>
      </c>
      <c r="G69" s="29">
        <f t="shared" si="2"/>
        <v>42491428.769999996</v>
      </c>
    </row>
    <row r="70" spans="1:7" x14ac:dyDescent="0.25">
      <c r="A70" s="26" t="s">
        <v>75</v>
      </c>
      <c r="B70" s="27">
        <v>29164106</v>
      </c>
      <c r="C70" s="27">
        <v>1126411.1399999999</v>
      </c>
      <c r="D70" s="28">
        <f t="shared" si="1"/>
        <v>30290517.140000001</v>
      </c>
      <c r="E70" s="27">
        <v>6135586.6299999999</v>
      </c>
      <c r="F70" s="27">
        <v>6135586.6299999999</v>
      </c>
      <c r="G70" s="29">
        <f t="shared" si="2"/>
        <v>24154930.510000002</v>
      </c>
    </row>
    <row r="71" spans="1:7" x14ac:dyDescent="0.25">
      <c r="A71" s="26" t="s">
        <v>76</v>
      </c>
      <c r="B71" s="27">
        <v>57639795</v>
      </c>
      <c r="C71" s="27">
        <v>4855413.1399999997</v>
      </c>
      <c r="D71" s="28">
        <f t="shared" si="1"/>
        <v>62495208.140000001</v>
      </c>
      <c r="E71" s="27">
        <v>10018884.720000001</v>
      </c>
      <c r="F71" s="27">
        <v>10018884.720000001</v>
      </c>
      <c r="G71" s="29">
        <f t="shared" si="2"/>
        <v>52476323.420000002</v>
      </c>
    </row>
    <row r="72" spans="1:7" x14ac:dyDescent="0.25">
      <c r="A72" s="26" t="s">
        <v>77</v>
      </c>
      <c r="B72" s="27">
        <v>43212116</v>
      </c>
      <c r="C72" s="27">
        <v>603634.01</v>
      </c>
      <c r="D72" s="28">
        <f t="shared" si="1"/>
        <v>43815750.009999998</v>
      </c>
      <c r="E72" s="27">
        <v>9214746.3800000008</v>
      </c>
      <c r="F72" s="27">
        <v>9214746.3800000008</v>
      </c>
      <c r="G72" s="29">
        <f t="shared" si="2"/>
        <v>34601003.629999995</v>
      </c>
    </row>
    <row r="73" spans="1:7" x14ac:dyDescent="0.25">
      <c r="A73" s="26" t="s">
        <v>78</v>
      </c>
      <c r="B73" s="27">
        <v>40577715</v>
      </c>
      <c r="C73" s="27">
        <v>1320476.76</v>
      </c>
      <c r="D73" s="28">
        <f t="shared" si="1"/>
        <v>41898191.759999998</v>
      </c>
      <c r="E73" s="27">
        <v>7738729.4900000002</v>
      </c>
      <c r="F73" s="27">
        <v>7738729.4900000002</v>
      </c>
      <c r="G73" s="29">
        <f t="shared" si="2"/>
        <v>34159462.269999996</v>
      </c>
    </row>
    <row r="74" spans="1:7" x14ac:dyDescent="0.25">
      <c r="A74" s="26" t="s">
        <v>79</v>
      </c>
      <c r="B74" s="27">
        <v>28683706</v>
      </c>
      <c r="C74" s="27">
        <v>687505.3</v>
      </c>
      <c r="D74" s="28">
        <f t="shared" si="1"/>
        <v>29371211.300000001</v>
      </c>
      <c r="E74" s="27">
        <v>5141941.7300000004</v>
      </c>
      <c r="F74" s="27">
        <v>5141941.7300000004</v>
      </c>
      <c r="G74" s="29">
        <f t="shared" si="2"/>
        <v>24229269.57</v>
      </c>
    </row>
    <row r="75" spans="1:7" x14ac:dyDescent="0.25">
      <c r="A75" s="26" t="s">
        <v>80</v>
      </c>
      <c r="B75" s="27">
        <v>32804893</v>
      </c>
      <c r="C75" s="27">
        <v>1350773.61</v>
      </c>
      <c r="D75" s="28">
        <f t="shared" ref="D75:D77" si="3">B75+C75</f>
        <v>34155666.609999999</v>
      </c>
      <c r="E75" s="27">
        <v>6243218.6399999997</v>
      </c>
      <c r="F75" s="27">
        <v>6243218.6399999997</v>
      </c>
      <c r="G75" s="29">
        <f t="shared" ref="G75:G77" si="4">D75-E75</f>
        <v>27912447.969999999</v>
      </c>
    </row>
    <row r="76" spans="1:7" x14ac:dyDescent="0.25">
      <c r="A76" s="26" t="s">
        <v>81</v>
      </c>
      <c r="B76" s="27">
        <v>40898444.509999998</v>
      </c>
      <c r="C76" s="27">
        <v>-1670.14</v>
      </c>
      <c r="D76" s="28">
        <f t="shared" si="3"/>
        <v>40896774.369999997</v>
      </c>
      <c r="E76" s="27">
        <v>8257738.9699999997</v>
      </c>
      <c r="F76" s="27">
        <v>8257738.9699999997</v>
      </c>
      <c r="G76" s="29">
        <f t="shared" si="4"/>
        <v>32639035.399999999</v>
      </c>
    </row>
    <row r="77" spans="1:7" x14ac:dyDescent="0.25">
      <c r="A77" s="26" t="s">
        <v>82</v>
      </c>
      <c r="B77" s="27">
        <v>13770390</v>
      </c>
      <c r="C77" s="27">
        <v>80070.14</v>
      </c>
      <c r="D77" s="28">
        <f t="shared" si="3"/>
        <v>13850460.140000001</v>
      </c>
      <c r="E77" s="27">
        <v>3099185.42</v>
      </c>
      <c r="F77" s="27">
        <v>3099185.42</v>
      </c>
      <c r="G77" s="29">
        <f t="shared" si="4"/>
        <v>10751274.720000001</v>
      </c>
    </row>
    <row r="78" spans="1:7" x14ac:dyDescent="0.25">
      <c r="A78" s="30" t="s">
        <v>83</v>
      </c>
      <c r="B78" s="31"/>
      <c r="C78" s="31"/>
      <c r="D78" s="31"/>
      <c r="E78" s="31"/>
      <c r="F78" s="31"/>
      <c r="G78" s="32"/>
    </row>
    <row r="79" spans="1:7" x14ac:dyDescent="0.25">
      <c r="A79" s="33" t="s">
        <v>84</v>
      </c>
      <c r="B79" s="34">
        <f>SUM(B80:B148)</f>
        <v>9348943142</v>
      </c>
      <c r="C79" s="34">
        <f t="shared" ref="C79:G79" si="5">SUM(C80:C148)</f>
        <v>-94954267.520000041</v>
      </c>
      <c r="D79" s="34">
        <f t="shared" si="5"/>
        <v>9253988874.4799976</v>
      </c>
      <c r="E79" s="34">
        <f t="shared" si="5"/>
        <v>1590348650.2499995</v>
      </c>
      <c r="F79" s="34">
        <f t="shared" si="5"/>
        <v>1590348650.2499995</v>
      </c>
      <c r="G79" s="35">
        <f t="shared" si="5"/>
        <v>7663640224.2299986</v>
      </c>
    </row>
    <row r="80" spans="1:7" x14ac:dyDescent="0.25">
      <c r="A80" s="26" t="s">
        <v>15</v>
      </c>
      <c r="B80" s="27">
        <v>14183094</v>
      </c>
      <c r="C80" s="27">
        <v>-124271.6</v>
      </c>
      <c r="D80" s="28">
        <f t="shared" ref="D80:D148" si="6">B80+C80</f>
        <v>14058822.4</v>
      </c>
      <c r="E80" s="27">
        <v>906860.55</v>
      </c>
      <c r="F80" s="27">
        <v>906860.55</v>
      </c>
      <c r="G80" s="29">
        <f t="shared" ref="G80:G148" si="7">D80-E80</f>
        <v>13151961.85</v>
      </c>
    </row>
    <row r="81" spans="1:7" x14ac:dyDescent="0.25">
      <c r="A81" s="26" t="s">
        <v>16</v>
      </c>
      <c r="B81" s="27">
        <v>12848740</v>
      </c>
      <c r="C81" s="27">
        <v>-970747.71</v>
      </c>
      <c r="D81" s="28">
        <f t="shared" si="6"/>
        <v>11877992.289999999</v>
      </c>
      <c r="E81" s="27">
        <v>573990.27</v>
      </c>
      <c r="F81" s="27">
        <v>573990.27</v>
      </c>
      <c r="G81" s="29">
        <f t="shared" si="7"/>
        <v>11304002.02</v>
      </c>
    </row>
    <row r="82" spans="1:7" x14ac:dyDescent="0.25">
      <c r="A82" s="26" t="s">
        <v>17</v>
      </c>
      <c r="B82" s="27">
        <v>7440234</v>
      </c>
      <c r="C82" s="27">
        <v>-658525.80000000005</v>
      </c>
      <c r="D82" s="28">
        <f t="shared" si="6"/>
        <v>6781708.2000000002</v>
      </c>
      <c r="E82" s="27">
        <v>335087.3</v>
      </c>
      <c r="F82" s="27">
        <v>335087.3</v>
      </c>
      <c r="G82" s="29">
        <f t="shared" si="7"/>
        <v>6446620.9000000004</v>
      </c>
    </row>
    <row r="83" spans="1:7" x14ac:dyDescent="0.25">
      <c r="A83" s="26" t="s">
        <v>18</v>
      </c>
      <c r="B83" s="27">
        <v>22859369</v>
      </c>
      <c r="C83" s="27">
        <v>-45955.67</v>
      </c>
      <c r="D83" s="28">
        <f t="shared" si="6"/>
        <v>22813413.329999998</v>
      </c>
      <c r="E83" s="27">
        <v>176388.56</v>
      </c>
      <c r="F83" s="27">
        <v>176388.56</v>
      </c>
      <c r="G83" s="29">
        <f t="shared" si="7"/>
        <v>22637024.77</v>
      </c>
    </row>
    <row r="84" spans="1:7" x14ac:dyDescent="0.25">
      <c r="A84" s="26" t="s">
        <v>19</v>
      </c>
      <c r="B84" s="27">
        <v>28662082</v>
      </c>
      <c r="C84" s="27">
        <v>-2341060.2999999998</v>
      </c>
      <c r="D84" s="28">
        <f t="shared" si="6"/>
        <v>26321021.699999999</v>
      </c>
      <c r="E84" s="27">
        <v>2330942.14</v>
      </c>
      <c r="F84" s="27">
        <v>2330942.14</v>
      </c>
      <c r="G84" s="29">
        <f t="shared" si="7"/>
        <v>23990079.559999999</v>
      </c>
    </row>
    <row r="85" spans="1:7" x14ac:dyDescent="0.25">
      <c r="A85" s="26" t="s">
        <v>20</v>
      </c>
      <c r="B85" s="27">
        <v>50233523</v>
      </c>
      <c r="C85" s="27">
        <v>-1153731.31</v>
      </c>
      <c r="D85" s="28">
        <f t="shared" si="6"/>
        <v>49079791.689999998</v>
      </c>
      <c r="E85" s="27">
        <v>3473835.25</v>
      </c>
      <c r="F85" s="27">
        <v>3473835.25</v>
      </c>
      <c r="G85" s="29">
        <f t="shared" si="7"/>
        <v>45605956.439999998</v>
      </c>
    </row>
    <row r="86" spans="1:7" x14ac:dyDescent="0.25">
      <c r="A86" s="26" t="s">
        <v>21</v>
      </c>
      <c r="B86" s="27">
        <v>69028652</v>
      </c>
      <c r="C86" s="27">
        <v>98229315.819999993</v>
      </c>
      <c r="D86" s="28">
        <f t="shared" si="6"/>
        <v>167257967.81999999</v>
      </c>
      <c r="E86" s="27">
        <v>4067561.3</v>
      </c>
      <c r="F86" s="27">
        <v>4067561.3</v>
      </c>
      <c r="G86" s="29">
        <f t="shared" si="7"/>
        <v>163190406.51999998</v>
      </c>
    </row>
    <row r="87" spans="1:7" x14ac:dyDescent="0.25">
      <c r="A87" s="26" t="s">
        <v>22</v>
      </c>
      <c r="B87" s="27">
        <v>72691696</v>
      </c>
      <c r="C87" s="27">
        <v>-4401607.5599999996</v>
      </c>
      <c r="D87" s="28">
        <f t="shared" si="6"/>
        <v>68290088.439999998</v>
      </c>
      <c r="E87" s="27">
        <v>5478803.6799999997</v>
      </c>
      <c r="F87" s="27">
        <v>5478803.6799999997</v>
      </c>
      <c r="G87" s="29">
        <f t="shared" si="7"/>
        <v>62811284.759999998</v>
      </c>
    </row>
    <row r="88" spans="1:7" x14ac:dyDescent="0.25">
      <c r="A88" s="26" t="s">
        <v>23</v>
      </c>
      <c r="B88" s="27">
        <v>1064139</v>
      </c>
      <c r="C88" s="27">
        <v>-448032</v>
      </c>
      <c r="D88" s="28">
        <f t="shared" si="6"/>
        <v>616107</v>
      </c>
      <c r="E88" s="27">
        <v>0</v>
      </c>
      <c r="F88" s="27">
        <v>0</v>
      </c>
      <c r="G88" s="29">
        <f t="shared" si="7"/>
        <v>616107</v>
      </c>
    </row>
    <row r="89" spans="1:7" x14ac:dyDescent="0.25">
      <c r="A89" s="26" t="s">
        <v>24</v>
      </c>
      <c r="B89" s="27">
        <v>29666066</v>
      </c>
      <c r="C89" s="27">
        <v>-1624502.29</v>
      </c>
      <c r="D89" s="28">
        <f t="shared" si="6"/>
        <v>28041563.710000001</v>
      </c>
      <c r="E89" s="27">
        <v>5001234.28</v>
      </c>
      <c r="F89" s="27">
        <v>5001234.28</v>
      </c>
      <c r="G89" s="29">
        <f t="shared" si="7"/>
        <v>23040329.43</v>
      </c>
    </row>
    <row r="90" spans="1:7" x14ac:dyDescent="0.25">
      <c r="A90" s="26" t="s">
        <v>25</v>
      </c>
      <c r="B90" s="27">
        <v>417891132</v>
      </c>
      <c r="C90" s="27">
        <v>39634687.670000002</v>
      </c>
      <c r="D90" s="28">
        <f t="shared" si="6"/>
        <v>457525819.67000002</v>
      </c>
      <c r="E90" s="27">
        <v>83773693.120000005</v>
      </c>
      <c r="F90" s="27">
        <v>83773693.120000005</v>
      </c>
      <c r="G90" s="29">
        <f t="shared" si="7"/>
        <v>373752126.55000001</v>
      </c>
    </row>
    <row r="91" spans="1:7" x14ac:dyDescent="0.25">
      <c r="A91" s="26" t="s">
        <v>26</v>
      </c>
      <c r="B91" s="27">
        <v>29045110</v>
      </c>
      <c r="C91" s="27">
        <v>-16157922.98</v>
      </c>
      <c r="D91" s="28">
        <f t="shared" si="6"/>
        <v>12887187.02</v>
      </c>
      <c r="E91" s="27">
        <v>3447527.69</v>
      </c>
      <c r="F91" s="27">
        <v>3447527.69</v>
      </c>
      <c r="G91" s="29">
        <f t="shared" si="7"/>
        <v>9439659.3300000001</v>
      </c>
    </row>
    <row r="92" spans="1:7" x14ac:dyDescent="0.25">
      <c r="A92" s="26" t="s">
        <v>27</v>
      </c>
      <c r="B92" s="27">
        <v>361338134</v>
      </c>
      <c r="C92" s="27">
        <v>-3548026.43</v>
      </c>
      <c r="D92" s="28">
        <f t="shared" si="6"/>
        <v>357790107.56999999</v>
      </c>
      <c r="E92" s="27">
        <v>66210228.899999999</v>
      </c>
      <c r="F92" s="27">
        <v>66210228.899999999</v>
      </c>
      <c r="G92" s="29">
        <f t="shared" si="7"/>
        <v>291579878.67000002</v>
      </c>
    </row>
    <row r="93" spans="1:7" x14ac:dyDescent="0.25">
      <c r="A93" s="26" t="s">
        <v>28</v>
      </c>
      <c r="B93" s="27">
        <v>412306314</v>
      </c>
      <c r="C93" s="27">
        <v>-2302502.84</v>
      </c>
      <c r="D93" s="28">
        <f t="shared" si="6"/>
        <v>410003811.16000003</v>
      </c>
      <c r="E93" s="27">
        <v>78282313.420000002</v>
      </c>
      <c r="F93" s="27">
        <v>78282313.420000002</v>
      </c>
      <c r="G93" s="29">
        <f t="shared" si="7"/>
        <v>331721497.74000001</v>
      </c>
    </row>
    <row r="94" spans="1:7" x14ac:dyDescent="0.25">
      <c r="A94" s="26" t="s">
        <v>29</v>
      </c>
      <c r="B94" s="27">
        <v>463236933</v>
      </c>
      <c r="C94" s="27">
        <v>-4897073.47</v>
      </c>
      <c r="D94" s="28">
        <f t="shared" si="6"/>
        <v>458339859.52999997</v>
      </c>
      <c r="E94" s="27">
        <v>76661484.079999998</v>
      </c>
      <c r="F94" s="27">
        <v>76661484.079999998</v>
      </c>
      <c r="G94" s="29">
        <f t="shared" si="7"/>
        <v>381678375.44999999</v>
      </c>
    </row>
    <row r="95" spans="1:7" x14ac:dyDescent="0.25">
      <c r="A95" s="26" t="s">
        <v>30</v>
      </c>
      <c r="B95" s="27">
        <v>307383090</v>
      </c>
      <c r="C95" s="27">
        <v>-1845375.87</v>
      </c>
      <c r="D95" s="28">
        <f t="shared" si="6"/>
        <v>305537714.13</v>
      </c>
      <c r="E95" s="27">
        <v>47962970.600000001</v>
      </c>
      <c r="F95" s="27">
        <v>47962970.600000001</v>
      </c>
      <c r="G95" s="29">
        <f t="shared" si="7"/>
        <v>257574743.53</v>
      </c>
    </row>
    <row r="96" spans="1:7" x14ac:dyDescent="0.25">
      <c r="A96" s="26" t="s">
        <v>31</v>
      </c>
      <c r="B96" s="27">
        <v>381275409</v>
      </c>
      <c r="C96" s="27">
        <v>-2854255.53</v>
      </c>
      <c r="D96" s="28">
        <f t="shared" si="6"/>
        <v>378421153.47000003</v>
      </c>
      <c r="E96" s="27">
        <v>71427652.890000001</v>
      </c>
      <c r="F96" s="27">
        <v>71427652.890000001</v>
      </c>
      <c r="G96" s="29">
        <f t="shared" si="7"/>
        <v>306993500.58000004</v>
      </c>
    </row>
    <row r="97" spans="1:7" x14ac:dyDescent="0.25">
      <c r="A97" s="26" t="s">
        <v>32</v>
      </c>
      <c r="B97" s="27">
        <v>489790921</v>
      </c>
      <c r="C97" s="27">
        <v>-1831916.23</v>
      </c>
      <c r="D97" s="28">
        <f t="shared" si="6"/>
        <v>487959004.76999998</v>
      </c>
      <c r="E97" s="27">
        <v>89792540.510000005</v>
      </c>
      <c r="F97" s="27">
        <v>89792540.510000005</v>
      </c>
      <c r="G97" s="29">
        <f t="shared" si="7"/>
        <v>398166464.25999999</v>
      </c>
    </row>
    <row r="98" spans="1:7" x14ac:dyDescent="0.25">
      <c r="A98" s="26" t="s">
        <v>33</v>
      </c>
      <c r="B98" s="27">
        <v>509932664</v>
      </c>
      <c r="C98" s="27">
        <v>-2852662.71</v>
      </c>
      <c r="D98" s="28">
        <f t="shared" si="6"/>
        <v>507080001.29000002</v>
      </c>
      <c r="E98" s="27">
        <v>94826826.939999998</v>
      </c>
      <c r="F98" s="27">
        <v>94826826.939999998</v>
      </c>
      <c r="G98" s="29">
        <f t="shared" si="7"/>
        <v>412253174.35000002</v>
      </c>
    </row>
    <row r="99" spans="1:7" x14ac:dyDescent="0.25">
      <c r="A99" s="26" t="s">
        <v>34</v>
      </c>
      <c r="B99" s="27">
        <v>311416187</v>
      </c>
      <c r="C99" s="27">
        <v>-430865.69</v>
      </c>
      <c r="D99" s="28">
        <f t="shared" si="6"/>
        <v>310985321.31</v>
      </c>
      <c r="E99" s="27">
        <v>62381672.380000003</v>
      </c>
      <c r="F99" s="27">
        <v>62381672.380000003</v>
      </c>
      <c r="G99" s="29">
        <f t="shared" si="7"/>
        <v>248603648.93000001</v>
      </c>
    </row>
    <row r="100" spans="1:7" x14ac:dyDescent="0.25">
      <c r="A100" s="26" t="s">
        <v>35</v>
      </c>
      <c r="B100" s="27">
        <v>230728537</v>
      </c>
      <c r="C100" s="27">
        <v>-28680231.09</v>
      </c>
      <c r="D100" s="28">
        <f t="shared" si="6"/>
        <v>202048305.91</v>
      </c>
      <c r="E100" s="27">
        <v>31343816.489999998</v>
      </c>
      <c r="F100" s="27">
        <v>31343816.489999998</v>
      </c>
      <c r="G100" s="29">
        <f t="shared" si="7"/>
        <v>170704489.41999999</v>
      </c>
    </row>
    <row r="101" spans="1:7" x14ac:dyDescent="0.25">
      <c r="A101" s="26" t="s">
        <v>36</v>
      </c>
      <c r="B101" s="27">
        <v>366626650</v>
      </c>
      <c r="C101" s="27">
        <v>-12587665.939999999</v>
      </c>
      <c r="D101" s="28">
        <f t="shared" si="6"/>
        <v>354038984.06</v>
      </c>
      <c r="E101" s="27">
        <v>62825722.619999997</v>
      </c>
      <c r="F101" s="27">
        <v>62825722.619999997</v>
      </c>
      <c r="G101" s="29">
        <f t="shared" si="7"/>
        <v>291213261.44</v>
      </c>
    </row>
    <row r="102" spans="1:7" x14ac:dyDescent="0.25">
      <c r="A102" s="26" t="s">
        <v>37</v>
      </c>
      <c r="B102" s="27">
        <v>140750880</v>
      </c>
      <c r="C102" s="27">
        <v>-3360385.48</v>
      </c>
      <c r="D102" s="28">
        <f t="shared" si="6"/>
        <v>137390494.52000001</v>
      </c>
      <c r="E102" s="27">
        <v>24243334.129999999</v>
      </c>
      <c r="F102" s="27">
        <v>24243334.129999999</v>
      </c>
      <c r="G102" s="29">
        <f t="shared" si="7"/>
        <v>113147160.39000002</v>
      </c>
    </row>
    <row r="103" spans="1:7" x14ac:dyDescent="0.25">
      <c r="A103" s="26" t="s">
        <v>38</v>
      </c>
      <c r="B103" s="27">
        <v>203404957</v>
      </c>
      <c r="C103" s="27">
        <v>-3901683.36</v>
      </c>
      <c r="D103" s="28">
        <f t="shared" si="6"/>
        <v>199503273.63999999</v>
      </c>
      <c r="E103" s="27">
        <v>37876388.409999996</v>
      </c>
      <c r="F103" s="27">
        <v>37876388.409999996</v>
      </c>
      <c r="G103" s="29">
        <f t="shared" si="7"/>
        <v>161626885.22999999</v>
      </c>
    </row>
    <row r="104" spans="1:7" x14ac:dyDescent="0.25">
      <c r="A104" s="26" t="s">
        <v>39</v>
      </c>
      <c r="B104" s="27">
        <v>315239262</v>
      </c>
      <c r="C104" s="27">
        <v>-12477309.779999999</v>
      </c>
      <c r="D104" s="28">
        <f t="shared" si="6"/>
        <v>302761952.22000003</v>
      </c>
      <c r="E104" s="27">
        <v>47201179.280000001</v>
      </c>
      <c r="F104" s="27">
        <v>47201179.280000001</v>
      </c>
      <c r="G104" s="29">
        <f t="shared" si="7"/>
        <v>255560772.94000003</v>
      </c>
    </row>
    <row r="105" spans="1:7" x14ac:dyDescent="0.25">
      <c r="A105" s="26" t="s">
        <v>40</v>
      </c>
      <c r="B105" s="27">
        <v>978895215</v>
      </c>
      <c r="C105" s="27">
        <v>-48973580.369999997</v>
      </c>
      <c r="D105" s="28">
        <f t="shared" si="6"/>
        <v>929921634.63</v>
      </c>
      <c r="E105" s="27">
        <v>154715651.99000001</v>
      </c>
      <c r="F105" s="27">
        <v>154715651.99000001</v>
      </c>
      <c r="G105" s="29">
        <f t="shared" si="7"/>
        <v>775205982.63999999</v>
      </c>
    </row>
    <row r="106" spans="1:7" x14ac:dyDescent="0.25">
      <c r="A106" s="26" t="s">
        <v>41</v>
      </c>
      <c r="B106" s="27">
        <v>100440061</v>
      </c>
      <c r="C106" s="27">
        <v>-2639858.39</v>
      </c>
      <c r="D106" s="28">
        <f t="shared" si="6"/>
        <v>97800202.609999999</v>
      </c>
      <c r="E106" s="27">
        <v>14554706.09</v>
      </c>
      <c r="F106" s="27">
        <v>14554706.09</v>
      </c>
      <c r="G106" s="29">
        <f t="shared" si="7"/>
        <v>83245496.519999996</v>
      </c>
    </row>
    <row r="107" spans="1:7" x14ac:dyDescent="0.25">
      <c r="A107" s="26" t="s">
        <v>42</v>
      </c>
      <c r="B107" s="27">
        <v>76433069</v>
      </c>
      <c r="C107" s="27">
        <v>-2727713.13</v>
      </c>
      <c r="D107" s="28">
        <f t="shared" si="6"/>
        <v>73705355.870000005</v>
      </c>
      <c r="E107" s="27">
        <v>13045825.039999999</v>
      </c>
      <c r="F107" s="27">
        <v>13045825.039999999</v>
      </c>
      <c r="G107" s="29">
        <f t="shared" si="7"/>
        <v>60659530.830000006</v>
      </c>
    </row>
    <row r="108" spans="1:7" x14ac:dyDescent="0.25">
      <c r="A108" s="26" t="s">
        <v>43</v>
      </c>
      <c r="B108" s="27">
        <v>158465093</v>
      </c>
      <c r="C108" s="27">
        <v>-3736832.68</v>
      </c>
      <c r="D108" s="28">
        <f t="shared" si="6"/>
        <v>154728260.31999999</v>
      </c>
      <c r="E108" s="27">
        <v>27602847.550000001</v>
      </c>
      <c r="F108" s="27">
        <v>27602847.550000001</v>
      </c>
      <c r="G108" s="29">
        <f t="shared" si="7"/>
        <v>127125412.77</v>
      </c>
    </row>
    <row r="109" spans="1:7" x14ac:dyDescent="0.25">
      <c r="A109" s="26" t="s">
        <v>44</v>
      </c>
      <c r="B109" s="27">
        <v>122858330</v>
      </c>
      <c r="C109" s="27">
        <v>-2622034.2999999998</v>
      </c>
      <c r="D109" s="28">
        <f t="shared" si="6"/>
        <v>120236295.7</v>
      </c>
      <c r="E109" s="27">
        <v>18934312.109999999</v>
      </c>
      <c r="F109" s="27">
        <v>18934312.109999999</v>
      </c>
      <c r="G109" s="29">
        <f t="shared" si="7"/>
        <v>101301983.59</v>
      </c>
    </row>
    <row r="110" spans="1:7" x14ac:dyDescent="0.25">
      <c r="A110" s="26" t="s">
        <v>45</v>
      </c>
      <c r="B110" s="27">
        <v>99307582</v>
      </c>
      <c r="C110" s="27">
        <v>-1572129.4</v>
      </c>
      <c r="D110" s="28">
        <f t="shared" si="6"/>
        <v>97735452.599999994</v>
      </c>
      <c r="E110" s="27">
        <v>16764330.52</v>
      </c>
      <c r="F110" s="27">
        <v>16764330.52</v>
      </c>
      <c r="G110" s="29">
        <f t="shared" si="7"/>
        <v>80971122.079999998</v>
      </c>
    </row>
    <row r="111" spans="1:7" x14ac:dyDescent="0.25">
      <c r="A111" s="26" t="s">
        <v>46</v>
      </c>
      <c r="B111" s="27">
        <v>117742114</v>
      </c>
      <c r="C111" s="27">
        <v>-12687759.119999999</v>
      </c>
      <c r="D111" s="28">
        <f t="shared" si="6"/>
        <v>105054354.88</v>
      </c>
      <c r="E111" s="27">
        <v>16576253.9</v>
      </c>
      <c r="F111" s="27">
        <v>16576253.9</v>
      </c>
      <c r="G111" s="29">
        <f t="shared" si="7"/>
        <v>88478100.979999989</v>
      </c>
    </row>
    <row r="112" spans="1:7" x14ac:dyDescent="0.25">
      <c r="A112" s="26" t="s">
        <v>47</v>
      </c>
      <c r="B112" s="27">
        <v>162665107</v>
      </c>
      <c r="C112" s="27">
        <v>4834835.8</v>
      </c>
      <c r="D112" s="28">
        <f t="shared" si="6"/>
        <v>167499942.80000001</v>
      </c>
      <c r="E112" s="27">
        <v>28852276.760000002</v>
      </c>
      <c r="F112" s="27">
        <v>28852276.760000002</v>
      </c>
      <c r="G112" s="29">
        <f t="shared" si="7"/>
        <v>138647666.04000002</v>
      </c>
    </row>
    <row r="113" spans="1:7" x14ac:dyDescent="0.25">
      <c r="A113" s="26" t="s">
        <v>48</v>
      </c>
      <c r="B113" s="27">
        <v>166968593</v>
      </c>
      <c r="C113" s="27">
        <v>-8690045.8699999992</v>
      </c>
      <c r="D113" s="28">
        <f t="shared" si="6"/>
        <v>158278547.13</v>
      </c>
      <c r="E113" s="27">
        <v>27922956.140000001</v>
      </c>
      <c r="F113" s="27">
        <v>27922956.140000001</v>
      </c>
      <c r="G113" s="29">
        <f t="shared" si="7"/>
        <v>130355590.98999999</v>
      </c>
    </row>
    <row r="114" spans="1:7" x14ac:dyDescent="0.25">
      <c r="A114" s="26" t="s">
        <v>49</v>
      </c>
      <c r="B114" s="27">
        <v>160765246</v>
      </c>
      <c r="C114" s="27">
        <v>-1700469.95</v>
      </c>
      <c r="D114" s="28">
        <f t="shared" si="6"/>
        <v>159064776.05000001</v>
      </c>
      <c r="E114" s="27">
        <v>28865479.989999998</v>
      </c>
      <c r="F114" s="27">
        <v>28865479.989999998</v>
      </c>
      <c r="G114" s="29">
        <f t="shared" si="7"/>
        <v>130199296.06000002</v>
      </c>
    </row>
    <row r="115" spans="1:7" x14ac:dyDescent="0.25">
      <c r="A115" s="26" t="s">
        <v>50</v>
      </c>
      <c r="B115" s="27">
        <v>131395527</v>
      </c>
      <c r="C115" s="27">
        <v>-2574960.17</v>
      </c>
      <c r="D115" s="28">
        <f t="shared" si="6"/>
        <v>128820566.83</v>
      </c>
      <c r="E115" s="27">
        <v>18386105.370000001</v>
      </c>
      <c r="F115" s="27">
        <v>18386105.370000001</v>
      </c>
      <c r="G115" s="29">
        <f t="shared" si="7"/>
        <v>110434461.45999999</v>
      </c>
    </row>
    <row r="116" spans="1:7" x14ac:dyDescent="0.25">
      <c r="A116" s="26" t="s">
        <v>51</v>
      </c>
      <c r="B116" s="27">
        <v>125047526</v>
      </c>
      <c r="C116" s="27">
        <v>581756.16000000003</v>
      </c>
      <c r="D116" s="28">
        <f t="shared" si="6"/>
        <v>125629282.16</v>
      </c>
      <c r="E116" s="27">
        <v>24376458.870000001</v>
      </c>
      <c r="F116" s="27">
        <v>24376458.870000001</v>
      </c>
      <c r="G116" s="29">
        <f t="shared" si="7"/>
        <v>101252823.28999999</v>
      </c>
    </row>
    <row r="117" spans="1:7" x14ac:dyDescent="0.25">
      <c r="A117" s="26" t="s">
        <v>52</v>
      </c>
      <c r="B117" s="27">
        <v>198445643</v>
      </c>
      <c r="C117" s="27">
        <v>-9592187.7300000004</v>
      </c>
      <c r="D117" s="28">
        <f t="shared" si="6"/>
        <v>188853455.27000001</v>
      </c>
      <c r="E117" s="27">
        <v>36076806.509999998</v>
      </c>
      <c r="F117" s="27">
        <v>36076806.509999998</v>
      </c>
      <c r="G117" s="29">
        <f t="shared" si="7"/>
        <v>152776648.76000002</v>
      </c>
    </row>
    <row r="118" spans="1:7" x14ac:dyDescent="0.25">
      <c r="A118" s="26" t="s">
        <v>53</v>
      </c>
      <c r="B118" s="27">
        <v>125912051</v>
      </c>
      <c r="C118" s="27">
        <v>28851423.190000001</v>
      </c>
      <c r="D118" s="28">
        <f t="shared" si="6"/>
        <v>154763474.19</v>
      </c>
      <c r="E118" s="27">
        <v>23646203.620000001</v>
      </c>
      <c r="F118" s="27">
        <v>23646203.620000001</v>
      </c>
      <c r="G118" s="29">
        <f t="shared" si="7"/>
        <v>131117270.56999999</v>
      </c>
    </row>
    <row r="119" spans="1:7" x14ac:dyDescent="0.25">
      <c r="A119" s="26" t="s">
        <v>54</v>
      </c>
      <c r="B119" s="27">
        <v>125094349</v>
      </c>
      <c r="C119" s="27">
        <v>-5337578.16</v>
      </c>
      <c r="D119" s="28">
        <f t="shared" si="6"/>
        <v>119756770.84</v>
      </c>
      <c r="E119" s="27">
        <v>21497034.59</v>
      </c>
      <c r="F119" s="27">
        <v>21497034.59</v>
      </c>
      <c r="G119" s="29">
        <f t="shared" si="7"/>
        <v>98259736.25</v>
      </c>
    </row>
    <row r="120" spans="1:7" x14ac:dyDescent="0.25">
      <c r="A120" s="26" t="s">
        <v>55</v>
      </c>
      <c r="B120" s="27">
        <v>107975214</v>
      </c>
      <c r="C120" s="27">
        <v>-6089955.21</v>
      </c>
      <c r="D120" s="28">
        <f t="shared" si="6"/>
        <v>101885258.79000001</v>
      </c>
      <c r="E120" s="27">
        <v>17167789.620000001</v>
      </c>
      <c r="F120" s="27">
        <v>17167789.620000001</v>
      </c>
      <c r="G120" s="29">
        <f t="shared" si="7"/>
        <v>84717469.170000002</v>
      </c>
    </row>
    <row r="121" spans="1:7" x14ac:dyDescent="0.25">
      <c r="A121" s="26" t="s">
        <v>56</v>
      </c>
      <c r="B121" s="27">
        <v>82107112</v>
      </c>
      <c r="C121" s="27">
        <v>-2376736.5699999998</v>
      </c>
      <c r="D121" s="28">
        <f t="shared" si="6"/>
        <v>79730375.430000007</v>
      </c>
      <c r="E121" s="27">
        <v>11818656.93</v>
      </c>
      <c r="F121" s="27">
        <v>11818656.93</v>
      </c>
      <c r="G121" s="29">
        <f t="shared" si="7"/>
        <v>67911718.5</v>
      </c>
    </row>
    <row r="122" spans="1:7" x14ac:dyDescent="0.25">
      <c r="A122" s="26" t="s">
        <v>57</v>
      </c>
      <c r="B122" s="27">
        <v>60946402</v>
      </c>
      <c r="C122" s="27">
        <v>-89348.38</v>
      </c>
      <c r="D122" s="28">
        <f t="shared" si="6"/>
        <v>60857053.619999997</v>
      </c>
      <c r="E122" s="27">
        <v>8243032.8899999997</v>
      </c>
      <c r="F122" s="27">
        <v>8243032.8899999997</v>
      </c>
      <c r="G122" s="29">
        <f t="shared" si="7"/>
        <v>52614020.729999997</v>
      </c>
    </row>
    <row r="123" spans="1:7" x14ac:dyDescent="0.25">
      <c r="A123" s="26" t="s">
        <v>58</v>
      </c>
      <c r="B123" s="27">
        <v>63406487</v>
      </c>
      <c r="C123" s="27">
        <v>276092.86</v>
      </c>
      <c r="D123" s="28">
        <f t="shared" si="6"/>
        <v>63682579.859999999</v>
      </c>
      <c r="E123" s="27">
        <v>10491970.449999999</v>
      </c>
      <c r="F123" s="27">
        <v>10491970.449999999</v>
      </c>
      <c r="G123" s="29">
        <f t="shared" si="7"/>
        <v>53190609.409999996</v>
      </c>
    </row>
    <row r="124" spans="1:7" x14ac:dyDescent="0.25">
      <c r="A124" s="26" t="s">
        <v>59</v>
      </c>
      <c r="B124" s="27">
        <v>10866916</v>
      </c>
      <c r="C124" s="27">
        <v>-15938.48</v>
      </c>
      <c r="D124" s="28">
        <f t="shared" si="6"/>
        <v>10850977.52</v>
      </c>
      <c r="E124" s="27">
        <v>1847115.56</v>
      </c>
      <c r="F124" s="27">
        <v>1847115.56</v>
      </c>
      <c r="G124" s="29">
        <f t="shared" si="7"/>
        <v>9003861.959999999</v>
      </c>
    </row>
    <row r="125" spans="1:7" x14ac:dyDescent="0.25">
      <c r="A125" s="26" t="s">
        <v>60</v>
      </c>
      <c r="B125" s="27">
        <v>70333345</v>
      </c>
      <c r="C125" s="27">
        <v>-26119809.09</v>
      </c>
      <c r="D125" s="28">
        <f t="shared" si="6"/>
        <v>44213535.909999996</v>
      </c>
      <c r="E125" s="27">
        <v>8098032.5599999996</v>
      </c>
      <c r="F125" s="27">
        <v>8098032.5599999996</v>
      </c>
      <c r="G125" s="29">
        <f t="shared" si="7"/>
        <v>36115503.349999994</v>
      </c>
    </row>
    <row r="126" spans="1:7" x14ac:dyDescent="0.25">
      <c r="A126" s="26" t="s">
        <v>61</v>
      </c>
      <c r="B126" s="27">
        <v>80396617</v>
      </c>
      <c r="C126" s="27">
        <v>440811.68</v>
      </c>
      <c r="D126" s="28">
        <f t="shared" si="6"/>
        <v>80837428.680000007</v>
      </c>
      <c r="E126" s="27">
        <v>16705025.25</v>
      </c>
      <c r="F126" s="27">
        <v>16705025.25</v>
      </c>
      <c r="G126" s="29">
        <f t="shared" si="7"/>
        <v>64132403.430000007</v>
      </c>
    </row>
    <row r="127" spans="1:7" x14ac:dyDescent="0.25">
      <c r="A127" s="26" t="s">
        <v>62</v>
      </c>
      <c r="B127" s="27">
        <v>7790624</v>
      </c>
      <c r="C127" s="27">
        <v>1260.48</v>
      </c>
      <c r="D127" s="28">
        <f t="shared" si="6"/>
        <v>7791884.4800000004</v>
      </c>
      <c r="E127" s="27">
        <v>812876.83</v>
      </c>
      <c r="F127" s="27">
        <v>812876.83</v>
      </c>
      <c r="G127" s="29">
        <f t="shared" si="7"/>
        <v>6979007.6500000004</v>
      </c>
    </row>
    <row r="128" spans="1:7" x14ac:dyDescent="0.25">
      <c r="A128" s="26" t="s">
        <v>63</v>
      </c>
      <c r="B128" s="27">
        <v>48877425</v>
      </c>
      <c r="C128" s="27">
        <v>-1142307.92</v>
      </c>
      <c r="D128" s="28">
        <f t="shared" si="6"/>
        <v>47735117.079999998</v>
      </c>
      <c r="E128" s="27">
        <v>8734938.9299999997</v>
      </c>
      <c r="F128" s="27">
        <v>8734938.9299999997</v>
      </c>
      <c r="G128" s="29">
        <f t="shared" si="7"/>
        <v>39000178.149999999</v>
      </c>
    </row>
    <row r="129" spans="1:7" x14ac:dyDescent="0.25">
      <c r="A129" s="26" t="s">
        <v>64</v>
      </c>
      <c r="B129" s="27">
        <v>40369191</v>
      </c>
      <c r="C129" s="27">
        <v>-902456.37</v>
      </c>
      <c r="D129" s="28">
        <f t="shared" si="6"/>
        <v>39466734.630000003</v>
      </c>
      <c r="E129" s="27">
        <v>5762041.1699999999</v>
      </c>
      <c r="F129" s="27">
        <v>5762041.1699999999</v>
      </c>
      <c r="G129" s="29">
        <f t="shared" si="7"/>
        <v>33704693.460000001</v>
      </c>
    </row>
    <row r="130" spans="1:7" x14ac:dyDescent="0.25">
      <c r="A130" s="26" t="s">
        <v>65</v>
      </c>
      <c r="B130" s="27">
        <v>43216334</v>
      </c>
      <c r="C130" s="27">
        <v>-1099503.01</v>
      </c>
      <c r="D130" s="28">
        <f t="shared" si="6"/>
        <v>42116830.990000002</v>
      </c>
      <c r="E130" s="27">
        <v>5408212.2699999996</v>
      </c>
      <c r="F130" s="27">
        <v>5408212.2699999996</v>
      </c>
      <c r="G130" s="29">
        <f t="shared" si="7"/>
        <v>36708618.719999999</v>
      </c>
    </row>
    <row r="131" spans="1:7" x14ac:dyDescent="0.25">
      <c r="A131" s="26" t="s">
        <v>66</v>
      </c>
      <c r="B131" s="27">
        <v>48446655</v>
      </c>
      <c r="C131" s="27">
        <v>-670964.06999999995</v>
      </c>
      <c r="D131" s="28">
        <f t="shared" si="6"/>
        <v>47775690.93</v>
      </c>
      <c r="E131" s="27">
        <v>10339119.83</v>
      </c>
      <c r="F131" s="27">
        <v>10339119.83</v>
      </c>
      <c r="G131" s="29">
        <f t="shared" si="7"/>
        <v>37436571.100000001</v>
      </c>
    </row>
    <row r="132" spans="1:7" x14ac:dyDescent="0.25">
      <c r="A132" s="26" t="s">
        <v>67</v>
      </c>
      <c r="B132" s="27">
        <v>43531279</v>
      </c>
      <c r="C132" s="27">
        <v>-727183.73</v>
      </c>
      <c r="D132" s="28">
        <f t="shared" si="6"/>
        <v>42804095.270000003</v>
      </c>
      <c r="E132" s="27">
        <v>9853765.6400000006</v>
      </c>
      <c r="F132" s="27">
        <v>9853765.6400000006</v>
      </c>
      <c r="G132" s="29">
        <f t="shared" si="7"/>
        <v>32950329.630000003</v>
      </c>
    </row>
    <row r="133" spans="1:7" x14ac:dyDescent="0.25">
      <c r="A133" s="26" t="s">
        <v>68</v>
      </c>
      <c r="B133" s="27">
        <v>30041225</v>
      </c>
      <c r="C133" s="27">
        <v>-631387.69999999995</v>
      </c>
      <c r="D133" s="28">
        <f t="shared" si="6"/>
        <v>29409837.300000001</v>
      </c>
      <c r="E133" s="27">
        <v>5186560.4400000004</v>
      </c>
      <c r="F133" s="27">
        <v>5186560.4400000004</v>
      </c>
      <c r="G133" s="29">
        <f t="shared" si="7"/>
        <v>24223276.859999999</v>
      </c>
    </row>
    <row r="134" spans="1:7" x14ac:dyDescent="0.25">
      <c r="A134" s="26" t="s">
        <v>69</v>
      </c>
      <c r="B134" s="27">
        <v>44081078</v>
      </c>
      <c r="C134" s="27">
        <v>-1457080.52</v>
      </c>
      <c r="D134" s="28">
        <f t="shared" si="6"/>
        <v>42623997.479999997</v>
      </c>
      <c r="E134" s="27">
        <v>8229884.21</v>
      </c>
      <c r="F134" s="27">
        <v>8229884.21</v>
      </c>
      <c r="G134" s="29">
        <f t="shared" si="7"/>
        <v>34394113.269999996</v>
      </c>
    </row>
    <row r="135" spans="1:7" x14ac:dyDescent="0.25">
      <c r="A135" s="26" t="s">
        <v>70</v>
      </c>
      <c r="B135" s="27">
        <v>36701826</v>
      </c>
      <c r="C135" s="27">
        <v>-586093.42000000004</v>
      </c>
      <c r="D135" s="28">
        <f t="shared" si="6"/>
        <v>36115732.579999998</v>
      </c>
      <c r="E135" s="27">
        <v>5645886.5999999996</v>
      </c>
      <c r="F135" s="27">
        <v>5645886.5999999996</v>
      </c>
      <c r="G135" s="29">
        <f t="shared" si="7"/>
        <v>30469845.979999997</v>
      </c>
    </row>
    <row r="136" spans="1:7" x14ac:dyDescent="0.25">
      <c r="A136" s="26" t="s">
        <v>71</v>
      </c>
      <c r="B136" s="27">
        <v>43340314</v>
      </c>
      <c r="C136" s="27">
        <v>-2344703.7799999998</v>
      </c>
      <c r="D136" s="28">
        <f t="shared" si="6"/>
        <v>40995610.219999999</v>
      </c>
      <c r="E136" s="27">
        <v>14890224.25</v>
      </c>
      <c r="F136" s="27">
        <v>14890224.25</v>
      </c>
      <c r="G136" s="29">
        <f t="shared" si="7"/>
        <v>26105385.969999999</v>
      </c>
    </row>
    <row r="137" spans="1:7" x14ac:dyDescent="0.25">
      <c r="A137" s="26" t="s">
        <v>72</v>
      </c>
      <c r="B137" s="27">
        <v>32302521</v>
      </c>
      <c r="C137" s="27">
        <v>-303736.68</v>
      </c>
      <c r="D137" s="28">
        <f t="shared" si="6"/>
        <v>31998784.32</v>
      </c>
      <c r="E137" s="27">
        <v>6900802.6699999999</v>
      </c>
      <c r="F137" s="27">
        <v>6900802.6699999999</v>
      </c>
      <c r="G137" s="29">
        <f t="shared" si="7"/>
        <v>25097981.649999999</v>
      </c>
    </row>
    <row r="138" spans="1:7" x14ac:dyDescent="0.25">
      <c r="A138" s="26" t="s">
        <v>73</v>
      </c>
      <c r="B138" s="27">
        <v>31595370</v>
      </c>
      <c r="C138" s="27">
        <v>-652125.25</v>
      </c>
      <c r="D138" s="28">
        <f t="shared" si="6"/>
        <v>30943244.75</v>
      </c>
      <c r="E138" s="27">
        <v>4190018.37</v>
      </c>
      <c r="F138" s="27">
        <v>4190018.37</v>
      </c>
      <c r="G138" s="29">
        <f t="shared" si="7"/>
        <v>26753226.379999999</v>
      </c>
    </row>
    <row r="139" spans="1:7" x14ac:dyDescent="0.25">
      <c r="A139" s="26" t="s">
        <v>74</v>
      </c>
      <c r="B139" s="27">
        <v>37934055</v>
      </c>
      <c r="C139" s="27">
        <v>-1530425.5</v>
      </c>
      <c r="D139" s="28">
        <f t="shared" si="6"/>
        <v>36403629.5</v>
      </c>
      <c r="E139" s="27">
        <v>7760970.0199999996</v>
      </c>
      <c r="F139" s="27">
        <v>7760970.0199999996</v>
      </c>
      <c r="G139" s="29">
        <f t="shared" si="7"/>
        <v>28642659.48</v>
      </c>
    </row>
    <row r="140" spans="1:7" x14ac:dyDescent="0.25">
      <c r="A140" s="26" t="s">
        <v>75</v>
      </c>
      <c r="B140" s="27">
        <v>23324891</v>
      </c>
      <c r="C140" s="27">
        <v>-947770.99</v>
      </c>
      <c r="D140" s="28">
        <f t="shared" si="6"/>
        <v>22377120.010000002</v>
      </c>
      <c r="E140" s="27">
        <v>6918660.2800000003</v>
      </c>
      <c r="F140" s="27">
        <v>6918660.2800000003</v>
      </c>
      <c r="G140" s="29">
        <f t="shared" si="7"/>
        <v>15458459.73</v>
      </c>
    </row>
    <row r="141" spans="1:7" x14ac:dyDescent="0.25">
      <c r="A141" s="26" t="s">
        <v>76</v>
      </c>
      <c r="B141" s="27">
        <v>51293007</v>
      </c>
      <c r="C141" s="27">
        <v>-1851686.24</v>
      </c>
      <c r="D141" s="28">
        <f t="shared" si="6"/>
        <v>49441320.759999998</v>
      </c>
      <c r="E141" s="27">
        <v>7093736.1500000004</v>
      </c>
      <c r="F141" s="27">
        <v>7093736.1500000004</v>
      </c>
      <c r="G141" s="29">
        <f t="shared" si="7"/>
        <v>42347584.609999999</v>
      </c>
    </row>
    <row r="142" spans="1:7" x14ac:dyDescent="0.25">
      <c r="A142" s="26" t="s">
        <v>77</v>
      </c>
      <c r="B142" s="27">
        <v>45153316</v>
      </c>
      <c r="C142" s="27">
        <v>525748.05000000005</v>
      </c>
      <c r="D142" s="28">
        <f t="shared" si="6"/>
        <v>45679064.049999997</v>
      </c>
      <c r="E142" s="27">
        <v>9453762.25</v>
      </c>
      <c r="F142" s="27">
        <v>9453762.25</v>
      </c>
      <c r="G142" s="29">
        <f t="shared" si="7"/>
        <v>36225301.799999997</v>
      </c>
    </row>
    <row r="143" spans="1:7" x14ac:dyDescent="0.25">
      <c r="A143" s="26" t="s">
        <v>78</v>
      </c>
      <c r="B143" s="27">
        <v>48981567</v>
      </c>
      <c r="C143" s="27">
        <v>-3618487.43</v>
      </c>
      <c r="D143" s="28">
        <f t="shared" si="6"/>
        <v>45363079.57</v>
      </c>
      <c r="E143" s="27">
        <v>7951248.1100000003</v>
      </c>
      <c r="F143" s="27">
        <v>7951248.1100000003</v>
      </c>
      <c r="G143" s="29">
        <f t="shared" si="7"/>
        <v>37411831.460000001</v>
      </c>
    </row>
    <row r="144" spans="1:7" x14ac:dyDescent="0.25">
      <c r="A144" s="26" t="s">
        <v>79</v>
      </c>
      <c r="B144" s="27">
        <v>28879489</v>
      </c>
      <c r="C144" s="27">
        <v>-912664.62</v>
      </c>
      <c r="D144" s="28">
        <f t="shared" si="6"/>
        <v>27966824.379999999</v>
      </c>
      <c r="E144" s="27">
        <v>4951703.3499999996</v>
      </c>
      <c r="F144" s="27">
        <v>4951703.3499999996</v>
      </c>
      <c r="G144" s="29">
        <f t="shared" si="7"/>
        <v>23015121.030000001</v>
      </c>
    </row>
    <row r="145" spans="1:7" x14ac:dyDescent="0.25">
      <c r="A145" s="26" t="s">
        <v>80</v>
      </c>
      <c r="B145" s="27">
        <v>38147542</v>
      </c>
      <c r="C145" s="27">
        <v>-672348.04</v>
      </c>
      <c r="D145" s="28">
        <f t="shared" si="6"/>
        <v>37475193.960000001</v>
      </c>
      <c r="E145" s="27">
        <v>6691554.0199999996</v>
      </c>
      <c r="F145" s="27">
        <v>6691554.0199999996</v>
      </c>
      <c r="G145" s="29">
        <f t="shared" si="7"/>
        <v>30783639.940000001</v>
      </c>
    </row>
    <row r="146" spans="1:7" x14ac:dyDescent="0.25">
      <c r="A146" s="26" t="s">
        <v>81</v>
      </c>
      <c r="B146" s="27">
        <v>36340567</v>
      </c>
      <c r="C146" s="27">
        <v>-489749.35</v>
      </c>
      <c r="D146" s="28">
        <f t="shared" si="6"/>
        <v>35850817.649999999</v>
      </c>
      <c r="E146" s="27">
        <v>6353001.4000000004</v>
      </c>
      <c r="F146" s="27">
        <v>6353001.4000000004</v>
      </c>
      <c r="G146" s="29">
        <f t="shared" si="7"/>
        <v>29497816.25</v>
      </c>
    </row>
    <row r="147" spans="1:7" x14ac:dyDescent="0.25">
      <c r="A147" s="26" t="s">
        <v>82</v>
      </c>
      <c r="B147" s="27">
        <v>13083492</v>
      </c>
      <c r="C147" s="27">
        <v>-746275.97</v>
      </c>
      <c r="D147" s="28">
        <f t="shared" si="6"/>
        <v>12337216.029999999</v>
      </c>
      <c r="E147" s="27">
        <v>428756.36</v>
      </c>
      <c r="F147" s="27">
        <v>428756.36</v>
      </c>
      <c r="G147" s="29">
        <f t="shared" si="7"/>
        <v>11908459.67</v>
      </c>
    </row>
    <row r="148" spans="1:7" x14ac:dyDescent="0.25">
      <c r="A148" s="30" t="s">
        <v>83</v>
      </c>
      <c r="B148" s="31"/>
      <c r="C148" s="31"/>
      <c r="D148" s="28">
        <f t="shared" si="6"/>
        <v>0</v>
      </c>
      <c r="E148" s="28"/>
      <c r="F148" s="28"/>
      <c r="G148" s="29">
        <f t="shared" si="7"/>
        <v>0</v>
      </c>
    </row>
    <row r="149" spans="1:7" x14ac:dyDescent="0.25">
      <c r="A149" s="33" t="s">
        <v>85</v>
      </c>
      <c r="B149" s="34">
        <f>B9+B79</f>
        <v>18336011481.510002</v>
      </c>
      <c r="C149" s="34">
        <f t="shared" ref="C149:F149" si="8">C9+C79</f>
        <v>254108525.84000003</v>
      </c>
      <c r="D149" s="34">
        <f>B149+C149</f>
        <v>18590120007.350002</v>
      </c>
      <c r="E149" s="34">
        <f t="shared" si="8"/>
        <v>3457409633.5500002</v>
      </c>
      <c r="F149" s="34">
        <f t="shared" si="8"/>
        <v>3457409633.5500002</v>
      </c>
      <c r="G149" s="35">
        <f>D149-E149</f>
        <v>15132710373.800003</v>
      </c>
    </row>
    <row r="150" spans="1:7" ht="14.25" customHeight="1" thickBot="1" x14ac:dyDescent="0.3">
      <c r="A150" s="36"/>
      <c r="B150" s="37"/>
      <c r="C150" s="37"/>
      <c r="D150" s="37"/>
      <c r="E150" s="37"/>
      <c r="F150" s="37"/>
      <c r="G150" s="38"/>
    </row>
    <row r="151" spans="1:7" x14ac:dyDescent="0.25">
      <c r="A151" s="39" t="s">
        <v>86</v>
      </c>
      <c r="B151" s="39"/>
      <c r="C151" s="39"/>
      <c r="D151" s="39"/>
      <c r="E151" s="39"/>
      <c r="F151" s="39"/>
      <c r="G151" s="3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2025-04-30T17:33:44Z</cp:lastPrinted>
  <dcterms:created xsi:type="dcterms:W3CDTF">2025-04-30T17:32:28Z</dcterms:created>
  <dcterms:modified xsi:type="dcterms:W3CDTF">2025-04-30T17:33:48Z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