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98B203C5-26E1-4FA5-9237-75156C20597A}" xr6:coauthVersionLast="36" xr6:coauthVersionMax="36" xr10:uidLastSave="{00000000-0000-0000-0000-000000000000}"/>
  <bookViews>
    <workbookView xWindow="0" yWindow="0" windowWidth="28800" windowHeight="10125" xr2:uid="{C19C6517-EF53-486E-8D17-7E77E3DBDD89}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_xlnm.Print_Area" localSheetId="0">F6b!$A$1:$G$161</definedName>
    <definedName name="ENTE_PUBLICO_A">'[1]Info General'!$C$7</definedName>
    <definedName name="PERIODO_INFORME">'[1]Info General'!$C$14</definedName>
    <definedName name="_xlnm.Print_Titles" localSheetId="0">F6b!$1:$8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8" i="1" l="1"/>
  <c r="G148" i="1" s="1"/>
  <c r="D147" i="1"/>
  <c r="G147" i="1" s="1"/>
  <c r="D146" i="1"/>
  <c r="G146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7" i="1"/>
  <c r="G137" i="1" s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G123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3" i="1"/>
  <c r="G103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3" i="1"/>
  <c r="G93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D83" i="1"/>
  <c r="G83" i="1" s="1"/>
  <c r="D82" i="1"/>
  <c r="G82" i="1" s="1"/>
  <c r="D81" i="1"/>
  <c r="G81" i="1" s="1"/>
  <c r="D80" i="1"/>
  <c r="D79" i="1" s="1"/>
  <c r="F79" i="1"/>
  <c r="E79" i="1"/>
  <c r="C79" i="1"/>
  <c r="B79" i="1"/>
  <c r="D77" i="1"/>
  <c r="G77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D9" i="1" s="1"/>
  <c r="F9" i="1"/>
  <c r="F149" i="1" s="1"/>
  <c r="E9" i="1"/>
  <c r="E149" i="1" s="1"/>
  <c r="C9" i="1"/>
  <c r="C149" i="1" s="1"/>
  <c r="B9" i="1"/>
  <c r="B149" i="1" s="1"/>
  <c r="D149" i="1" l="1"/>
  <c r="G149" i="1" s="1"/>
  <c r="G10" i="1"/>
  <c r="G9" i="1" s="1"/>
  <c r="G80" i="1"/>
  <c r="G79" i="1" s="1"/>
</calcChain>
</file>

<file path=xl/sharedStrings.xml><?xml version="1.0" encoding="utf-8"?>
<sst xmlns="http://schemas.openxmlformats.org/spreadsheetml/2006/main" count="161" uniqueCount="92">
  <si>
    <t>Formato 6 b) Estado Analítico del Ejercicio del Presupuesto de Egresos Detallado - LDF 
                        (Clasificación Administrativa)</t>
  </si>
  <si>
    <t>Instituto de Salud Pública del Estado de Guanajuato</t>
  </si>
  <si>
    <t>Estado Analítico del Ejercicio del Presupuesto de Egresos Detallado - LDF</t>
  </si>
  <si>
    <t>Clasificación Administrativa</t>
  </si>
  <si>
    <t>del 01 de Enero al 31 de Marzo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</si>
  <si>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</si>
  <si>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</si>
  <si>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</si>
  <si>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</si>
  <si>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</si>
  <si>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</si>
  <si>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</si>
  <si>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</si>
  <si>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</si>
  <si>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</si>
  <si>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211213019010000 DIRECCIÓN GENERAL DEL ISAPEG</t>
  </si>
  <si>
    <t>211213019010300 COORDINACIÓN DE ASUNTOS JURÍDICOS ISAPEG</t>
  </si>
  <si>
    <t>211213019010400 COORD DE COMUNICACIÓN SOCIAL ISAPEG</t>
  </si>
  <si>
    <t>211213019010500 COORDINACIÓN INTERSECTORIAL ISAPEG</t>
  </si>
  <si>
    <t>211213019020000 COORD GRAL DE ADMON Y FINANZAS ISAPEG</t>
  </si>
  <si>
    <t>211213019020100 DIR GRAL DE PLANEACIÓN Y DESARRO ISAPEG</t>
  </si>
  <si>
    <t>211213019020200 DIR GRAL DE ADMINISTRACIÓN ISAPEG</t>
  </si>
  <si>
    <t>211213019020300 DIR GRAL DE RECURSOS HUMANOS ISAPEG</t>
  </si>
  <si>
    <t>211213019020400 DIR DE REC MAT Y SERV GENERALES ISAPEG</t>
  </si>
  <si>
    <t>211213019030000 COORD GENERAL DE SALUD PÚBLICA ISAPEG</t>
  </si>
  <si>
    <t>211213019030100 DIR GRAL DE SERVICIOS DE SALUD ISAPEG</t>
  </si>
  <si>
    <t>211213019030200 DIR GRAL DE PROT CONT RIESG SANIT ISAPEG</t>
  </si>
  <si>
    <t>211213019040100 JURISDICCIÓN SANITARIA I ISAPEG</t>
  </si>
  <si>
    <t>211213019040200 JURISDICCIÓN SANITARIA II ISAPEG</t>
  </si>
  <si>
    <t>211213019040300 JURISDICCIÓN SANITARIA III ISAPEG</t>
  </si>
  <si>
    <t>211213019040400 JURISDICCIÓN SANITARIA IV ISAPEG</t>
  </si>
  <si>
    <t>211213019040500 JURISDICCIÓN SANITARIA V ISAPEG</t>
  </si>
  <si>
    <t>211213019040600 JURISDICCIÓN SANITARIA VI ISAPEG</t>
  </si>
  <si>
    <t>211213019040700 JURISDICCIÓN SANITARIA VII ISAPEG</t>
  </si>
  <si>
    <t>211213019040800 JURISDICCIÓN SANITARIA VIII ISAPEG</t>
  </si>
  <si>
    <t>211213019050100 HOSP GRAL ACÁMBARO MIGUEL HIDALGO ISAPEG</t>
  </si>
  <si>
    <t>211213019050200 HOSP GRAL SN MIGUEL ALLENDE ISAPEG</t>
  </si>
  <si>
    <t>211213019050300 HOSP GRAL CELAYA ISAPEG</t>
  </si>
  <si>
    <t>211213019050400 HOSP GRAL DOLORES HIDALGO ISAPEG</t>
  </si>
  <si>
    <t>211213019050500 HOSP GRAL GUANAJUATO DR VALENTÍN ISAPEG</t>
  </si>
  <si>
    <t>211213019050600 HOSP GRAL IRAPUATO ISAPEG</t>
  </si>
  <si>
    <t>211213019050700 HOSP GRAL LEÓN ISAPEG</t>
  </si>
  <si>
    <t>211213019050800 HOSP GRAL SALAMANCA ISAPEG</t>
  </si>
  <si>
    <t>211213019050900 HOSP GRAL SALVATIERRA ISAPEG</t>
  </si>
  <si>
    <t>211213019051000 HOSP GRAL URIANGATO ISAPEG</t>
  </si>
  <si>
    <t>211213019051100 HOSP GRAL PÉNJAMO ISAPEG</t>
  </si>
  <si>
    <t>211213019051200 HOSP GRAL SAN LUIS DE LA PAZ ISAPEG</t>
  </si>
  <si>
    <t>211213019051300 HOSP ESP MATERNO INFANTIL LEÓN ISAPEG</t>
  </si>
  <si>
    <t>211213019051400 CTRO ATCN INT A SALUD MENTAL LEÓN ISAPEG</t>
  </si>
  <si>
    <t>211213019051500 HOSP GRAL SAN JOSÉ ITURBIDE ISAPEG</t>
  </si>
  <si>
    <t>211213019051600 HOSP GRAL SILAO ISAPEG</t>
  </si>
  <si>
    <t>211213019051700 HOSP GRAL VALLE DE SANTIAGO ISAPEG</t>
  </si>
  <si>
    <t>211213019051800 HOSP DE ESP PEDIÁTRICO LEÓN ISAPEG</t>
  </si>
  <si>
    <t>211213019051900 HOSP MATERNO SAN LUIS DE LA PAZ ISAPEG</t>
  </si>
  <si>
    <t>211213019052000 HOSP MATERNO DE CELAYA ISAPEG</t>
  </si>
  <si>
    <t>211213019052100 CTRO EST CUIDADOS CRÍTICOS SALAM ISAPEG</t>
  </si>
  <si>
    <t>211213019052300 CTRO DE ATNC INTEGRAL ADICCIONES ISAPEG</t>
  </si>
  <si>
    <t>211213019052400 HOSP COMUNITARIO SAN FELIPE ISAPEG</t>
  </si>
  <si>
    <t>211213019052500 HOSP COMUNITARIO SAN FRANCISCO ISAPEG</t>
  </si>
  <si>
    <t>211213019052700 HOSP COMUNITARIO ROMITA ISAPEG</t>
  </si>
  <si>
    <t>211213019053000 HOSP COMUNITARIO COMONFORT ISAPEG</t>
  </si>
  <si>
    <t>211213019053100 HOSP COMUNITARIO APASEO EL GRANDE ISAPEG</t>
  </si>
  <si>
    <t>211213019053200 HOSP COMUNITARIO JERÉCUARO ISAPEG</t>
  </si>
  <si>
    <t>211213019053300 HOSP COMUNITARIO ABASOLO ISAPEG</t>
  </si>
  <si>
    <t>211213019053400 HOSP COMUNITARIO APASEO EL ALTO ISAPEG</t>
  </si>
  <si>
    <t>211213019053500 HOSP COMUNITARIO CORTAZAR ISAPEG</t>
  </si>
  <si>
    <t>211213019053700 HOSP COMUNITARIO HUANÍMARO ISAPEG</t>
  </si>
  <si>
    <t>211213019053800 HOSP COMUNITARIO JARAL DEL PROG ISAPEG</t>
  </si>
  <si>
    <t>211213019053900 HOSP COMUNITARIO MANUEL DOBLADO ISAPEG</t>
  </si>
  <si>
    <t>211213019054000 HOSP COMUNITARIO MOROLEÓN ISAPEG</t>
  </si>
  <si>
    <t>211213019054100 HOSP COMUNITARIO YURIRIA ISAPEG</t>
  </si>
  <si>
    <t>211213019054200 HOSP COMUNITARIO SN DIEGO DE LA U ISAPEG</t>
  </si>
  <si>
    <t>211213019054300 HOSP COMUNITARIO STA CRUZ DE JUV ISAPEG</t>
  </si>
  <si>
    <t>211213019054400 HOSP COMUNITARIO TARIMORO ISAPEG</t>
  </si>
  <si>
    <t>211213019054500 HOSP COMUNITARIO VILLAGRÁN ISAPEG</t>
  </si>
  <si>
    <t>211213019054600 HOSP COMUNITARIO LAS JOYAS ISAPEG</t>
  </si>
  <si>
    <t>211213019054700 LABORATORIO SALUD PÚBLICA ESTATAL ISAPEG</t>
  </si>
  <si>
    <t>211213019054800 CTRO EST MEDICINA TRANSFUSIONAL ISAPEG</t>
  </si>
  <si>
    <t>211213019054900 SISTEMA DE URGENCIAS EDO DE GTO ISAPEG</t>
  </si>
  <si>
    <t>211213019055000 CENTRO ESTATAL DE TRASPLANTES ISAPEG</t>
  </si>
  <si>
    <t>211213019055100 HOSP MATERNO INFANTIL IRAPUATO ISAPEG</t>
  </si>
  <si>
    <t>211213019055200 HOSPITAL GENERAL PURÍSIMA DEL RINCÓN</t>
  </si>
  <si>
    <t>211213019A10000 ÓRGANO INTERNO DE CONTROL ISAPEG</t>
  </si>
  <si>
    <t>*</t>
  </si>
  <si>
    <t>II. Gasto Etiquetado (II=A+B+C+D+E+F+G+H)</t>
  </si>
  <si>
    <t>III. Total de Egresos (III = I + II)</t>
  </si>
  <si>
    <t>Bajo protesta de decir verdad declaramos de los formatos de la LDF son correctos y responsabilidad del ente emisor</t>
  </si>
  <si>
    <t>LIC. FERNANDO REYNOSO MARQUEZ</t>
  </si>
  <si>
    <t>DR. ENRIQUE NEGRETE PÉREZ</t>
  </si>
  <si>
    <t>COORDINADOR GENERAL DE ADMINISTRACIÓN Y FINANZAS</t>
  </si>
  <si>
    <t>DIRECTOR GENERAL DE ADMINISTRACIÓN</t>
  </si>
  <si>
    <t>EN AUSENCIA DEL DIRECTOR GENERAL DEL ISAPEG CON FUNDAMENTO EN LO DISPUESTO EN EL ART. 108 DEL REGLAMENTO INTERIOR DEL ISAPEG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</si>
</sst>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3" fontId="2" fillId="2" borderId="13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43" fontId="2" fillId="0" borderId="15" xfId="1" applyFont="1" applyFill="1" applyBorder="1" applyAlignment="1" applyProtection="1">
      <alignment vertical="center"/>
      <protection locked="0"/>
    </xf>
    <xf numFmtId="43" fontId="2" fillId="0" borderId="16" xfId="1" applyFont="1" applyFill="1" applyBorder="1" applyAlignment="1" applyProtection="1">
      <alignment vertical="center"/>
      <protection locked="0"/>
    </xf>
    <xf numFmtId="0" fontId="0" fillId="0" borderId="9" xfId="0" applyFont="1" applyFill="1" applyBorder="1" applyAlignment="1" applyProtection="1">
      <alignment horizontal="left" vertical="center" indent="6"/>
      <protection locked="0"/>
    </xf>
    <xf numFmtId="43" fontId="1" fillId="0" borderId="15" xfId="1" applyFont="1" applyFill="1" applyBorder="1" applyAlignment="1" applyProtection="1">
      <alignment vertical="center"/>
      <protection locked="0"/>
    </xf>
    <xf numFmtId="43" fontId="0" fillId="0" borderId="15" xfId="1" applyFont="1" applyFill="1" applyBorder="1" applyAlignment="1" applyProtection="1">
      <alignment vertical="center"/>
      <protection locked="0"/>
    </xf>
    <xf numFmtId="43" fontId="0" fillId="0" borderId="16" xfId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vertical="center"/>
    </xf>
    <xf numFmtId="43" fontId="0" fillId="0" borderId="15" xfId="1" applyFont="1" applyFill="1" applyBorder="1" applyAlignment="1">
      <alignment vertical="center"/>
    </xf>
    <xf numFmtId="43" fontId="0" fillId="0" borderId="16" xfId="1" applyFont="1" applyFill="1" applyBorder="1" applyAlignment="1">
      <alignment vertical="center"/>
    </xf>
    <xf numFmtId="0" fontId="0" fillId="0" borderId="12" xfId="0" applyFont="1" applyBorder="1" applyAlignment="1">
      <alignment horizontal="justify" vertical="center" wrapText="1"/>
    </xf>
    <xf numFmtId="4" fontId="0" fillId="0" borderId="17" xfId="0" applyNumberFormat="1" applyFont="1" applyBorder="1" applyAlignment="1">
      <alignment vertical="center"/>
    </xf>
    <xf numFmtId="4" fontId="0" fillId="0" borderId="18" xfId="0" applyNumberFormat="1" applyFont="1" applyBorder="1" applyAlignment="1">
      <alignment vertical="center"/>
    </xf>
    <xf numFmtId="0" fontId="0" fillId="0" borderId="0" xfId="0" applyFont="1"/>
    <xf numFmtId="0" fontId="5" fillId="3" borderId="19" xfId="0" applyFont="1" applyFill="1" applyBorder="1" applyAlignment="1">
      <alignment horizontal="right" vertical="top"/>
    </xf>
    <xf numFmtId="0" fontId="6" fillId="0" borderId="19" xfId="0" applyFont="1" applyBorder="1"/>
    <xf numFmtId="0" fontId="6" fillId="0" borderId="0" xfId="0" applyFont="1"/>
    <xf numFmtId="0" fontId="5" fillId="3" borderId="0" xfId="0" applyFont="1" applyFill="1" applyBorder="1" applyAlignment="1">
      <alignment horizontal="right" vertical="top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 applyProtection="1">
      <alignment horizontal="center" wrapText="1"/>
      <protection locked="0"/>
    </xf>
    <xf numFmtId="0" fontId="6" fillId="0" borderId="20" xfId="0" applyFont="1" applyBorder="1" applyAlignment="1">
      <alignment horizontal="center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8E7BE-B4E3-47FA-A2A6-86EDAD03E4EF}">
  <sheetPr>
    <pageSetUpPr fitToPage="1"/>
  </sheetPr>
  <dimension ref="A1:G161"/>
  <sheetViews>
    <sheetView showGridLines="0" tabSelected="1" zoomScale="80" zoomScaleNormal="80" workbookViewId="0">
      <pane ySplit="8" topLeftCell="A9" activePane="bottomLeft" state="frozen"/>
      <selection pane="bottomLeft" activeCell="C39" sqref="C39"/>
    </sheetView>
  </sheetViews>
  <sheetFormatPr baseColWidth="10" defaultRowHeight="15" x14ac:dyDescent="0.25"/>
  <cols>
    <col min="1" max="1" width="109.140625" customWidth="1"/>
    <col min="2" max="3" width="20.85546875" customWidth="1"/>
    <col min="4" max="4" width="20.28515625" customWidth="1"/>
    <col min="5" max="5" width="20.42578125" customWidth="1"/>
    <col min="6" max="6" width="20.28515625" customWidth="1"/>
    <col min="7" max="7" width="20.85546875" customWidth="1"/>
  </cols>
  <sheetData>
    <row r="1" spans="1:7" ht="53.25" customHeight="1" thickBot="1" x14ac:dyDescent="0.3">
      <c r="A1" s="32" t="s">
        <v>0</v>
      </c>
      <c r="B1" s="33"/>
      <c r="C1" s="33"/>
      <c r="D1" s="33"/>
      <c r="E1" s="33"/>
      <c r="F1" s="33"/>
      <c r="G1" s="34"/>
    </row>
    <row r="2" spans="1:7" ht="15.75" thickBot="1" x14ac:dyDescent="0.3">
      <c r="A2" s="35" t="s">
        <v>1</v>
      </c>
      <c r="B2" s="36"/>
      <c r="C2" s="36"/>
      <c r="D2" s="36"/>
      <c r="E2" s="36"/>
      <c r="F2" s="36"/>
      <c r="G2" s="37"/>
    </row>
    <row r="3" spans="1:7" x14ac:dyDescent="0.25">
      <c r="A3" s="38" t="s">
        <v>2</v>
      </c>
      <c r="B3" s="39"/>
      <c r="C3" s="39"/>
      <c r="D3" s="39"/>
      <c r="E3" s="39"/>
      <c r="F3" s="39"/>
      <c r="G3" s="40"/>
    </row>
    <row r="4" spans="1:7" x14ac:dyDescent="0.25">
      <c r="A4" s="41" t="s">
        <v>3</v>
      </c>
      <c r="B4" s="42"/>
      <c r="C4" s="42"/>
      <c r="D4" s="42"/>
      <c r="E4" s="42"/>
      <c r="F4" s="42"/>
      <c r="G4" s="43"/>
    </row>
    <row r="5" spans="1:7" x14ac:dyDescent="0.25">
      <c r="A5" s="44" t="s">
        <v>4</v>
      </c>
      <c r="B5" s="45"/>
      <c r="C5" s="45"/>
      <c r="D5" s="45"/>
      <c r="E5" s="45"/>
      <c r="F5" s="45"/>
      <c r="G5" s="46"/>
    </row>
    <row r="6" spans="1:7" ht="15.75" thickBot="1" x14ac:dyDescent="0.3">
      <c r="A6" s="47" t="s">
        <v>5</v>
      </c>
      <c r="B6" s="48"/>
      <c r="C6" s="48"/>
      <c r="D6" s="48"/>
      <c r="E6" s="48"/>
      <c r="F6" s="48"/>
      <c r="G6" s="49"/>
    </row>
    <row r="7" spans="1:7" x14ac:dyDescent="0.25">
      <c r="A7" s="23" t="s">
        <v>6</v>
      </c>
      <c r="B7" s="25" t="s">
        <v>7</v>
      </c>
      <c r="C7" s="25"/>
      <c r="D7" s="25"/>
      <c r="E7" s="25"/>
      <c r="F7" s="25"/>
      <c r="G7" s="26" t="s">
        <v>8</v>
      </c>
    </row>
    <row r="8" spans="1:7" ht="30.75" thickBot="1" x14ac:dyDescent="0.3">
      <c r="A8" s="24"/>
      <c r="B8" s="1" t="s">
        <v>9</v>
      </c>
      <c r="C8" s="2" t="s">
        <v>10</v>
      </c>
      <c r="D8" s="1" t="s">
        <v>11</v>
      </c>
      <c r="E8" s="1" t="s">
        <v>12</v>
      </c>
      <c r="F8" s="1" t="s">
        <v>13</v>
      </c>
      <c r="G8" s="27"/>
    </row>
    <row r="9" spans="1:7" x14ac:dyDescent="0.25">
      <c r="A9" s="3" t="s">
        <v>14</v>
      </c>
      <c r="B9" s="4">
        <f>SUM(B10:B78)</f>
        <v>8428660014.6099997</v>
      </c>
      <c r="C9" s="4">
        <f t="shared" ref="C9:G9" si="0">SUM(C10:C78)</f>
        <v>383348558.99999988</v>
      </c>
      <c r="D9" s="4">
        <f t="shared" si="0"/>
        <v>8812008573.6099987</v>
      </c>
      <c r="E9" s="4">
        <f t="shared" si="0"/>
        <v>1584303759.3799992</v>
      </c>
      <c r="F9" s="4">
        <f t="shared" si="0"/>
        <v>1584303759.3799992</v>
      </c>
      <c r="G9" s="5">
        <f t="shared" si="0"/>
        <v>7227704814.2299995</v>
      </c>
    </row>
    <row r="10" spans="1:7" x14ac:dyDescent="0.25">
      <c r="A10" s="6" t="s">
        <v>15</v>
      </c>
      <c r="B10" s="7">
        <v>9994080</v>
      </c>
      <c r="C10" s="7">
        <v>199885.79</v>
      </c>
      <c r="D10" s="8">
        <f>B10+C10</f>
        <v>10193965.789999999</v>
      </c>
      <c r="E10" s="7">
        <v>2821266.72</v>
      </c>
      <c r="F10" s="7">
        <v>2821266.72</v>
      </c>
      <c r="G10" s="9">
        <f>D10-E10</f>
        <v>7372699.0699999984</v>
      </c>
    </row>
    <row r="11" spans="1:7" x14ac:dyDescent="0.25">
      <c r="A11" s="6" t="s">
        <v>16</v>
      </c>
      <c r="B11" s="7">
        <v>22486192</v>
      </c>
      <c r="C11" s="7">
        <v>41106</v>
      </c>
      <c r="D11" s="8">
        <f t="shared" ref="D11:D74" si="1">B11+C11</f>
        <v>22527298</v>
      </c>
      <c r="E11" s="7">
        <v>6608643.0199999996</v>
      </c>
      <c r="F11" s="7">
        <v>6608643.0199999996</v>
      </c>
      <c r="G11" s="9">
        <f t="shared" ref="G11:G74" si="2">D11-E11</f>
        <v>15918654.98</v>
      </c>
    </row>
    <row r="12" spans="1:7" x14ac:dyDescent="0.25">
      <c r="A12" s="6" t="s">
        <v>17</v>
      </c>
      <c r="B12" s="7">
        <v>13680707</v>
      </c>
      <c r="C12" s="7">
        <v>17632952.73</v>
      </c>
      <c r="D12" s="8">
        <f t="shared" si="1"/>
        <v>31313659.73</v>
      </c>
      <c r="E12" s="7">
        <v>3985203.79</v>
      </c>
      <c r="F12" s="7">
        <v>3985203.79</v>
      </c>
      <c r="G12" s="9">
        <f t="shared" si="2"/>
        <v>27328455.940000001</v>
      </c>
    </row>
    <row r="13" spans="1:7" x14ac:dyDescent="0.25">
      <c r="A13" s="6" t="s">
        <v>18</v>
      </c>
      <c r="B13" s="7">
        <v>3304721</v>
      </c>
      <c r="C13" s="7">
        <v>0</v>
      </c>
      <c r="D13" s="8">
        <f t="shared" si="1"/>
        <v>3304721</v>
      </c>
      <c r="E13" s="7">
        <v>453378.98</v>
      </c>
      <c r="F13" s="7">
        <v>453378.98</v>
      </c>
      <c r="G13" s="9">
        <f t="shared" si="2"/>
        <v>2851342.02</v>
      </c>
    </row>
    <row r="14" spans="1:7" x14ac:dyDescent="0.25">
      <c r="A14" s="6" t="s">
        <v>19</v>
      </c>
      <c r="B14" s="7">
        <v>11011046</v>
      </c>
      <c r="C14" s="7">
        <v>213140</v>
      </c>
      <c r="D14" s="8">
        <f t="shared" si="1"/>
        <v>11224186</v>
      </c>
      <c r="E14" s="7">
        <v>2308840.85</v>
      </c>
      <c r="F14" s="7">
        <v>2308840.85</v>
      </c>
      <c r="G14" s="9">
        <f t="shared" si="2"/>
        <v>8915345.1500000004</v>
      </c>
    </row>
    <row r="15" spans="1:7" x14ac:dyDescent="0.25">
      <c r="A15" s="6" t="s">
        <v>20</v>
      </c>
      <c r="B15" s="7">
        <v>59104007</v>
      </c>
      <c r="C15" s="7">
        <v>12439891.119999999</v>
      </c>
      <c r="D15" s="8">
        <f t="shared" si="1"/>
        <v>71543898.120000005</v>
      </c>
      <c r="E15" s="7">
        <v>15387919.77</v>
      </c>
      <c r="F15" s="7">
        <v>15387919.77</v>
      </c>
      <c r="G15" s="9">
        <f t="shared" si="2"/>
        <v>56155978.350000009</v>
      </c>
    </row>
    <row r="16" spans="1:7" x14ac:dyDescent="0.25">
      <c r="A16" s="6" t="s">
        <v>21</v>
      </c>
      <c r="B16" s="7">
        <v>121688375</v>
      </c>
      <c r="C16" s="7">
        <v>-2530452.59</v>
      </c>
      <c r="D16" s="8">
        <f t="shared" si="1"/>
        <v>119157922.41</v>
      </c>
      <c r="E16" s="7">
        <v>10873956.42</v>
      </c>
      <c r="F16" s="7">
        <v>10873956.42</v>
      </c>
      <c r="G16" s="9">
        <f t="shared" si="2"/>
        <v>108283965.98999999</v>
      </c>
    </row>
    <row r="17" spans="1:7" x14ac:dyDescent="0.25">
      <c r="A17" s="6" t="s">
        <v>22</v>
      </c>
      <c r="B17" s="7">
        <v>45042717.460000001</v>
      </c>
      <c r="C17" s="7">
        <v>3022413.87</v>
      </c>
      <c r="D17" s="8">
        <f t="shared" si="1"/>
        <v>48065131.329999998</v>
      </c>
      <c r="E17" s="7">
        <v>11568428.75</v>
      </c>
      <c r="F17" s="7">
        <v>11568428.75</v>
      </c>
      <c r="G17" s="9">
        <f t="shared" si="2"/>
        <v>36496702.579999998</v>
      </c>
    </row>
    <row r="18" spans="1:7" x14ac:dyDescent="0.25">
      <c r="A18" s="6" t="s">
        <v>23</v>
      </c>
      <c r="B18" s="7">
        <v>50723965</v>
      </c>
      <c r="C18" s="7">
        <v>14872702.48</v>
      </c>
      <c r="D18" s="8">
        <f t="shared" si="1"/>
        <v>65596667.480000004</v>
      </c>
      <c r="E18" s="7">
        <v>12212877.91</v>
      </c>
      <c r="F18" s="7">
        <v>12212877.91</v>
      </c>
      <c r="G18" s="9">
        <f t="shared" si="2"/>
        <v>53383789.570000008</v>
      </c>
    </row>
    <row r="19" spans="1:7" x14ac:dyDescent="0.25">
      <c r="A19" s="6" t="s">
        <v>24</v>
      </c>
      <c r="B19" s="7">
        <v>6238064</v>
      </c>
      <c r="C19" s="7">
        <v>36194</v>
      </c>
      <c r="D19" s="8">
        <f t="shared" si="1"/>
        <v>6274258</v>
      </c>
      <c r="E19" s="7">
        <v>1148991.6399999999</v>
      </c>
      <c r="F19" s="7">
        <v>1148991.6399999999</v>
      </c>
      <c r="G19" s="9">
        <f t="shared" si="2"/>
        <v>5125266.3600000003</v>
      </c>
    </row>
    <row r="20" spans="1:7" x14ac:dyDescent="0.25">
      <c r="A20" s="6" t="s">
        <v>25</v>
      </c>
      <c r="B20" s="7">
        <v>410084569</v>
      </c>
      <c r="C20" s="7">
        <v>38032350.490000002</v>
      </c>
      <c r="D20" s="8">
        <f t="shared" si="1"/>
        <v>448116919.49000001</v>
      </c>
      <c r="E20" s="7">
        <v>83180372.489999995</v>
      </c>
      <c r="F20" s="7">
        <v>83180372.489999995</v>
      </c>
      <c r="G20" s="9">
        <f t="shared" si="2"/>
        <v>364936547</v>
      </c>
    </row>
    <row r="21" spans="1:7" x14ac:dyDescent="0.25">
      <c r="A21" s="6" t="s">
        <v>26</v>
      </c>
      <c r="B21" s="7">
        <v>8774598</v>
      </c>
      <c r="C21" s="7">
        <v>65923.759999999995</v>
      </c>
      <c r="D21" s="8">
        <f t="shared" si="1"/>
        <v>8840521.7599999998</v>
      </c>
      <c r="E21" s="7">
        <v>2033594.16</v>
      </c>
      <c r="F21" s="7">
        <v>2033594.16</v>
      </c>
      <c r="G21" s="9">
        <f t="shared" si="2"/>
        <v>6806927.5999999996</v>
      </c>
    </row>
    <row r="22" spans="1:7" x14ac:dyDescent="0.25">
      <c r="A22" s="6" t="s">
        <v>27</v>
      </c>
      <c r="B22" s="7">
        <v>207704361</v>
      </c>
      <c r="C22" s="7">
        <v>1183073.6299999999</v>
      </c>
      <c r="D22" s="8">
        <f t="shared" si="1"/>
        <v>208887434.63</v>
      </c>
      <c r="E22" s="7">
        <v>42889037.890000001</v>
      </c>
      <c r="F22" s="7">
        <v>42889037.890000001</v>
      </c>
      <c r="G22" s="9">
        <f t="shared" si="2"/>
        <v>165998396.74000001</v>
      </c>
    </row>
    <row r="23" spans="1:7" x14ac:dyDescent="0.25">
      <c r="A23" s="6" t="s">
        <v>28</v>
      </c>
      <c r="B23" s="7">
        <v>213891816</v>
      </c>
      <c r="C23" s="7">
        <v>7785495.3899999997</v>
      </c>
      <c r="D23" s="8">
        <f t="shared" si="1"/>
        <v>221677311.38999999</v>
      </c>
      <c r="E23" s="7">
        <v>47355006.030000001</v>
      </c>
      <c r="F23" s="7">
        <v>47355006.030000001</v>
      </c>
      <c r="G23" s="9">
        <f t="shared" si="2"/>
        <v>174322305.35999998</v>
      </c>
    </row>
    <row r="24" spans="1:7" x14ac:dyDescent="0.25">
      <c r="A24" s="6" t="s">
        <v>29</v>
      </c>
      <c r="B24" s="7">
        <v>296387272</v>
      </c>
      <c r="C24" s="7">
        <v>3312762.64</v>
      </c>
      <c r="D24" s="8">
        <f t="shared" si="1"/>
        <v>299700034.63999999</v>
      </c>
      <c r="E24" s="7">
        <v>57874106.210000001</v>
      </c>
      <c r="F24" s="7">
        <v>57874106.210000001</v>
      </c>
      <c r="G24" s="9">
        <f t="shared" si="2"/>
        <v>241825928.42999998</v>
      </c>
    </row>
    <row r="25" spans="1:7" x14ac:dyDescent="0.25">
      <c r="A25" s="6" t="s">
        <v>30</v>
      </c>
      <c r="B25" s="7">
        <v>171193311</v>
      </c>
      <c r="C25" s="7">
        <v>1280393</v>
      </c>
      <c r="D25" s="8">
        <f t="shared" si="1"/>
        <v>172473704</v>
      </c>
      <c r="E25" s="7">
        <v>32061392.77</v>
      </c>
      <c r="F25" s="7">
        <v>32061392.77</v>
      </c>
      <c r="G25" s="9">
        <f t="shared" si="2"/>
        <v>140412311.22999999</v>
      </c>
    </row>
    <row r="26" spans="1:7" x14ac:dyDescent="0.25">
      <c r="A26" s="6" t="s">
        <v>31</v>
      </c>
      <c r="B26" s="7">
        <v>194087173</v>
      </c>
      <c r="C26" s="7">
        <v>9369381.9100000001</v>
      </c>
      <c r="D26" s="8">
        <f t="shared" si="1"/>
        <v>203456554.91</v>
      </c>
      <c r="E26" s="7">
        <v>35467044.509999998</v>
      </c>
      <c r="F26" s="7">
        <v>35467044.509999998</v>
      </c>
      <c r="G26" s="9">
        <f t="shared" si="2"/>
        <v>167989510.40000001</v>
      </c>
    </row>
    <row r="27" spans="1:7" x14ac:dyDescent="0.25">
      <c r="A27" s="6" t="s">
        <v>32</v>
      </c>
      <c r="B27" s="7">
        <v>253432765</v>
      </c>
      <c r="C27" s="7">
        <v>2024628</v>
      </c>
      <c r="D27" s="8">
        <f t="shared" si="1"/>
        <v>255457393</v>
      </c>
      <c r="E27" s="7">
        <v>48215465.130000003</v>
      </c>
      <c r="F27" s="7">
        <v>48215465.130000003</v>
      </c>
      <c r="G27" s="9">
        <f t="shared" si="2"/>
        <v>207241927.87</v>
      </c>
    </row>
    <row r="28" spans="1:7" x14ac:dyDescent="0.25">
      <c r="A28" s="6" t="s">
        <v>33</v>
      </c>
      <c r="B28" s="7">
        <v>376516713</v>
      </c>
      <c r="C28" s="7">
        <v>3872224.27</v>
      </c>
      <c r="D28" s="8">
        <f t="shared" si="1"/>
        <v>380388937.26999998</v>
      </c>
      <c r="E28" s="7">
        <v>89975559.349999994</v>
      </c>
      <c r="F28" s="7">
        <v>89975559.349999994</v>
      </c>
      <c r="G28" s="9">
        <f t="shared" si="2"/>
        <v>290413377.91999996</v>
      </c>
    </row>
    <row r="29" spans="1:7" x14ac:dyDescent="0.25">
      <c r="A29" s="6" t="s">
        <v>34</v>
      </c>
      <c r="B29" s="7">
        <v>180559515</v>
      </c>
      <c r="C29" s="7">
        <v>7258081.9900000002</v>
      </c>
      <c r="D29" s="8">
        <f t="shared" si="1"/>
        <v>187817596.99000001</v>
      </c>
      <c r="E29" s="7">
        <v>45793694.630000003</v>
      </c>
      <c r="F29" s="7">
        <v>45793694.630000003</v>
      </c>
      <c r="G29" s="9">
        <f t="shared" si="2"/>
        <v>142023902.36000001</v>
      </c>
    </row>
    <row r="30" spans="1:7" x14ac:dyDescent="0.25">
      <c r="A30" s="6" t="s">
        <v>35</v>
      </c>
      <c r="B30" s="7">
        <v>118334785</v>
      </c>
      <c r="C30" s="7">
        <v>681862.52</v>
      </c>
      <c r="D30" s="8">
        <f t="shared" si="1"/>
        <v>119016647.52</v>
      </c>
      <c r="E30" s="7">
        <v>21039537.359999999</v>
      </c>
      <c r="F30" s="7">
        <v>21039537.359999999</v>
      </c>
      <c r="G30" s="9">
        <f t="shared" si="2"/>
        <v>97977110.159999996</v>
      </c>
    </row>
    <row r="31" spans="1:7" x14ac:dyDescent="0.25">
      <c r="A31" s="6" t="s">
        <v>36</v>
      </c>
      <c r="B31" s="7">
        <v>117039344</v>
      </c>
      <c r="C31" s="7">
        <v>-4208918</v>
      </c>
      <c r="D31" s="8">
        <f t="shared" si="1"/>
        <v>112830426</v>
      </c>
      <c r="E31" s="7">
        <v>20933043.960000001</v>
      </c>
      <c r="F31" s="7">
        <v>20933043.960000001</v>
      </c>
      <c r="G31" s="9">
        <f t="shared" si="2"/>
        <v>91897382.039999992</v>
      </c>
    </row>
    <row r="32" spans="1:7" x14ac:dyDescent="0.25">
      <c r="A32" s="6" t="s">
        <v>37</v>
      </c>
      <c r="B32" s="7">
        <v>230543399</v>
      </c>
      <c r="C32" s="7">
        <v>43096451.780000001</v>
      </c>
      <c r="D32" s="8">
        <f t="shared" si="1"/>
        <v>273639850.77999997</v>
      </c>
      <c r="E32" s="7">
        <v>36140177.479999997</v>
      </c>
      <c r="F32" s="7">
        <v>36140177.479999997</v>
      </c>
      <c r="G32" s="9">
        <f t="shared" si="2"/>
        <v>237499673.29999998</v>
      </c>
    </row>
    <row r="33" spans="1:7" x14ac:dyDescent="0.25">
      <c r="A33" s="6" t="s">
        <v>38</v>
      </c>
      <c r="B33" s="7">
        <v>117379637</v>
      </c>
      <c r="C33" s="7">
        <v>-3251699</v>
      </c>
      <c r="D33" s="8">
        <f t="shared" si="1"/>
        <v>114127938</v>
      </c>
      <c r="E33" s="7">
        <v>19425367.989999998</v>
      </c>
      <c r="F33" s="7">
        <v>19425367.989999998</v>
      </c>
      <c r="G33" s="9">
        <f t="shared" si="2"/>
        <v>94702570.010000005</v>
      </c>
    </row>
    <row r="34" spans="1:7" x14ac:dyDescent="0.25">
      <c r="A34" s="6" t="s">
        <v>39</v>
      </c>
      <c r="B34" s="7">
        <v>122960088</v>
      </c>
      <c r="C34" s="7">
        <v>-4855164.53</v>
      </c>
      <c r="D34" s="8">
        <f t="shared" si="1"/>
        <v>118104923.47</v>
      </c>
      <c r="E34" s="7">
        <v>21439210.920000002</v>
      </c>
      <c r="F34" s="7">
        <v>21439210.920000002</v>
      </c>
      <c r="G34" s="9">
        <f t="shared" si="2"/>
        <v>96665712.549999997</v>
      </c>
    </row>
    <row r="35" spans="1:7" x14ac:dyDescent="0.25">
      <c r="A35" s="6" t="s">
        <v>40</v>
      </c>
      <c r="B35" s="7">
        <v>233711020</v>
      </c>
      <c r="C35" s="7">
        <v>39086944.509999998</v>
      </c>
      <c r="D35" s="8">
        <f t="shared" si="1"/>
        <v>272797964.50999999</v>
      </c>
      <c r="E35" s="7">
        <v>37058661.969999999</v>
      </c>
      <c r="F35" s="7">
        <v>37058661.969999999</v>
      </c>
      <c r="G35" s="9">
        <f t="shared" si="2"/>
        <v>235739302.53999999</v>
      </c>
    </row>
    <row r="36" spans="1:7" x14ac:dyDescent="0.25">
      <c r="A36" s="6" t="s">
        <v>41</v>
      </c>
      <c r="B36" s="7">
        <v>1472074735.71</v>
      </c>
      <c r="C36" s="7">
        <v>14515970.24</v>
      </c>
      <c r="D36" s="8">
        <f t="shared" si="1"/>
        <v>1486590705.95</v>
      </c>
      <c r="E36" s="7">
        <v>216516847.38</v>
      </c>
      <c r="F36" s="7">
        <v>216516847.38</v>
      </c>
      <c r="G36" s="9">
        <f t="shared" si="2"/>
        <v>1270073858.5700002</v>
      </c>
    </row>
    <row r="37" spans="1:7" x14ac:dyDescent="0.25">
      <c r="A37" s="6" t="s">
        <v>42</v>
      </c>
      <c r="B37" s="7">
        <v>88936376</v>
      </c>
      <c r="C37" s="7">
        <v>1668958.61</v>
      </c>
      <c r="D37" s="8">
        <f t="shared" si="1"/>
        <v>90605334.609999999</v>
      </c>
      <c r="E37" s="7">
        <v>13533029.810000001</v>
      </c>
      <c r="F37" s="7">
        <v>13533029.810000001</v>
      </c>
      <c r="G37" s="9">
        <f t="shared" si="2"/>
        <v>77072304.799999997</v>
      </c>
    </row>
    <row r="38" spans="1:7" x14ac:dyDescent="0.25">
      <c r="A38" s="6" t="s">
        <v>43</v>
      </c>
      <c r="B38" s="7">
        <v>153333814</v>
      </c>
      <c r="C38" s="7">
        <v>-802102.1</v>
      </c>
      <c r="D38" s="8">
        <f t="shared" si="1"/>
        <v>152531711.90000001</v>
      </c>
      <c r="E38" s="7">
        <v>31871922.010000002</v>
      </c>
      <c r="F38" s="7">
        <v>31871922.010000002</v>
      </c>
      <c r="G38" s="9">
        <f t="shared" si="2"/>
        <v>120659789.89</v>
      </c>
    </row>
    <row r="39" spans="1:7" x14ac:dyDescent="0.25">
      <c r="A39" s="6" t="s">
        <v>44</v>
      </c>
      <c r="B39" s="7">
        <v>85667605</v>
      </c>
      <c r="C39" s="7">
        <v>108483919.75</v>
      </c>
      <c r="D39" s="8">
        <f t="shared" si="1"/>
        <v>194151524.75</v>
      </c>
      <c r="E39" s="7">
        <v>16518082.210000001</v>
      </c>
      <c r="F39" s="7">
        <v>16518082.210000001</v>
      </c>
      <c r="G39" s="9">
        <f t="shared" si="2"/>
        <v>177633442.53999999</v>
      </c>
    </row>
    <row r="40" spans="1:7" x14ac:dyDescent="0.25">
      <c r="A40" s="6" t="s">
        <v>45</v>
      </c>
      <c r="B40" s="7">
        <v>151954142</v>
      </c>
      <c r="C40" s="7">
        <v>759928</v>
      </c>
      <c r="D40" s="8">
        <f t="shared" si="1"/>
        <v>152714070</v>
      </c>
      <c r="E40" s="7">
        <v>29570862.309999999</v>
      </c>
      <c r="F40" s="7">
        <v>29570862.309999999</v>
      </c>
      <c r="G40" s="9">
        <f t="shared" si="2"/>
        <v>123143207.69</v>
      </c>
    </row>
    <row r="41" spans="1:7" x14ac:dyDescent="0.25">
      <c r="A41" s="6" t="s">
        <v>46</v>
      </c>
      <c r="B41" s="7">
        <v>89232220</v>
      </c>
      <c r="C41" s="7">
        <v>727502</v>
      </c>
      <c r="D41" s="8">
        <f t="shared" si="1"/>
        <v>89959722</v>
      </c>
      <c r="E41" s="7">
        <v>17445929.039999999</v>
      </c>
      <c r="F41" s="7">
        <v>17445929.039999999</v>
      </c>
      <c r="G41" s="9">
        <f t="shared" si="2"/>
        <v>72513792.960000008</v>
      </c>
    </row>
    <row r="42" spans="1:7" x14ac:dyDescent="0.25">
      <c r="A42" s="6" t="s">
        <v>47</v>
      </c>
      <c r="B42" s="7">
        <v>204909323</v>
      </c>
      <c r="C42" s="7">
        <v>3625442.64</v>
      </c>
      <c r="D42" s="8">
        <f t="shared" si="1"/>
        <v>208534765.63999999</v>
      </c>
      <c r="E42" s="7">
        <v>39382401.609999999</v>
      </c>
      <c r="F42" s="7">
        <v>39382401.609999999</v>
      </c>
      <c r="G42" s="9">
        <f t="shared" si="2"/>
        <v>169152364.02999997</v>
      </c>
    </row>
    <row r="43" spans="1:7" x14ac:dyDescent="0.25">
      <c r="A43" s="6" t="s">
        <v>48</v>
      </c>
      <c r="B43" s="7">
        <v>102281786</v>
      </c>
      <c r="C43" s="7">
        <v>6808623.2300000004</v>
      </c>
      <c r="D43" s="8">
        <f t="shared" si="1"/>
        <v>109090409.23</v>
      </c>
      <c r="E43" s="7">
        <v>20655556.289999999</v>
      </c>
      <c r="F43" s="7">
        <v>20655556.289999999</v>
      </c>
      <c r="G43" s="9">
        <f t="shared" si="2"/>
        <v>88434852.939999998</v>
      </c>
    </row>
    <row r="44" spans="1:7" x14ac:dyDescent="0.25">
      <c r="A44" s="6" t="s">
        <v>49</v>
      </c>
      <c r="B44" s="7">
        <v>102739439</v>
      </c>
      <c r="C44" s="7">
        <v>573442</v>
      </c>
      <c r="D44" s="8">
        <f t="shared" si="1"/>
        <v>103312881</v>
      </c>
      <c r="E44" s="7">
        <v>20465613.210000001</v>
      </c>
      <c r="F44" s="7">
        <v>20465613.210000001</v>
      </c>
      <c r="G44" s="9">
        <f t="shared" si="2"/>
        <v>82847267.789999992</v>
      </c>
    </row>
    <row r="45" spans="1:7" x14ac:dyDescent="0.25">
      <c r="A45" s="6" t="s">
        <v>50</v>
      </c>
      <c r="B45" s="7">
        <v>220103508</v>
      </c>
      <c r="C45" s="7">
        <v>3961506.58</v>
      </c>
      <c r="D45" s="8">
        <f t="shared" si="1"/>
        <v>224065014.58000001</v>
      </c>
      <c r="E45" s="7">
        <v>44536732.32</v>
      </c>
      <c r="F45" s="7">
        <v>44536732.32</v>
      </c>
      <c r="G45" s="9">
        <f t="shared" si="2"/>
        <v>179528282.26000002</v>
      </c>
    </row>
    <row r="46" spans="1:7" x14ac:dyDescent="0.25">
      <c r="A46" s="6" t="s">
        <v>51</v>
      </c>
      <c r="B46" s="7">
        <v>136909904</v>
      </c>
      <c r="C46" s="7">
        <v>1060692.3</v>
      </c>
      <c r="D46" s="8">
        <f t="shared" si="1"/>
        <v>137970596.30000001</v>
      </c>
      <c r="E46" s="7">
        <v>24897493.43</v>
      </c>
      <c r="F46" s="7">
        <v>24897493.43</v>
      </c>
      <c r="G46" s="9">
        <f t="shared" si="2"/>
        <v>113073102.87</v>
      </c>
    </row>
    <row r="47" spans="1:7" x14ac:dyDescent="0.25">
      <c r="A47" s="6" t="s">
        <v>52</v>
      </c>
      <c r="B47" s="7">
        <v>334920925</v>
      </c>
      <c r="C47" s="7">
        <v>5202650.84</v>
      </c>
      <c r="D47" s="8">
        <f t="shared" si="1"/>
        <v>340123575.83999997</v>
      </c>
      <c r="E47" s="7">
        <v>61735485.590000004</v>
      </c>
      <c r="F47" s="7">
        <v>61735485.590000004</v>
      </c>
      <c r="G47" s="9">
        <f t="shared" si="2"/>
        <v>278388090.25</v>
      </c>
    </row>
    <row r="48" spans="1:7" x14ac:dyDescent="0.25">
      <c r="A48" s="6" t="s">
        <v>53</v>
      </c>
      <c r="B48" s="7">
        <v>109346364</v>
      </c>
      <c r="C48" s="7">
        <v>513987</v>
      </c>
      <c r="D48" s="8">
        <f t="shared" si="1"/>
        <v>109860351</v>
      </c>
      <c r="E48" s="7">
        <v>20410540.57</v>
      </c>
      <c r="F48" s="7">
        <v>20410540.57</v>
      </c>
      <c r="G48" s="9">
        <f t="shared" si="2"/>
        <v>89449810.430000007</v>
      </c>
    </row>
    <row r="49" spans="1:7" x14ac:dyDescent="0.25">
      <c r="A49" s="6" t="s">
        <v>54</v>
      </c>
      <c r="B49" s="7">
        <v>252357524</v>
      </c>
      <c r="C49" s="7">
        <v>994058</v>
      </c>
      <c r="D49" s="8">
        <f t="shared" si="1"/>
        <v>253351582</v>
      </c>
      <c r="E49" s="7">
        <v>50928961.579999998</v>
      </c>
      <c r="F49" s="7">
        <v>50928961.579999998</v>
      </c>
      <c r="G49" s="9">
        <f t="shared" si="2"/>
        <v>202422620.42000002</v>
      </c>
    </row>
    <row r="50" spans="1:7" x14ac:dyDescent="0.25">
      <c r="A50" s="6" t="s">
        <v>55</v>
      </c>
      <c r="B50" s="7">
        <v>44835499</v>
      </c>
      <c r="C50" s="7">
        <v>333040.95</v>
      </c>
      <c r="D50" s="8">
        <f t="shared" si="1"/>
        <v>45168539.950000003</v>
      </c>
      <c r="E50" s="7">
        <v>8384827.0199999996</v>
      </c>
      <c r="F50" s="7">
        <v>8384827.0199999996</v>
      </c>
      <c r="G50" s="9">
        <f t="shared" si="2"/>
        <v>36783712.930000007</v>
      </c>
    </row>
    <row r="51" spans="1:7" x14ac:dyDescent="0.25">
      <c r="A51" s="6" t="s">
        <v>56</v>
      </c>
      <c r="B51" s="7">
        <v>22526031</v>
      </c>
      <c r="C51" s="7">
        <v>129037</v>
      </c>
      <c r="D51" s="8">
        <f t="shared" si="1"/>
        <v>22655068</v>
      </c>
      <c r="E51" s="7">
        <v>4891781.3600000003</v>
      </c>
      <c r="F51" s="7">
        <v>4891781.3600000003</v>
      </c>
      <c r="G51" s="9">
        <f t="shared" si="2"/>
        <v>17763286.640000001</v>
      </c>
    </row>
    <row r="52" spans="1:7" x14ac:dyDescent="0.25">
      <c r="A52" s="6" t="s">
        <v>57</v>
      </c>
      <c r="B52" s="7">
        <v>46610953</v>
      </c>
      <c r="C52" s="7">
        <v>12636928.210000001</v>
      </c>
      <c r="D52" s="8">
        <f t="shared" si="1"/>
        <v>59247881.210000001</v>
      </c>
      <c r="E52" s="7">
        <v>8305758.3499999996</v>
      </c>
      <c r="F52" s="7">
        <v>8305758.3499999996</v>
      </c>
      <c r="G52" s="9">
        <f t="shared" si="2"/>
        <v>50942122.859999999</v>
      </c>
    </row>
    <row r="53" spans="1:7" x14ac:dyDescent="0.25">
      <c r="A53" s="6" t="s">
        <v>58</v>
      </c>
      <c r="B53" s="7">
        <v>38205127</v>
      </c>
      <c r="C53" s="7">
        <v>311618.5</v>
      </c>
      <c r="D53" s="8">
        <f t="shared" si="1"/>
        <v>38516745.5</v>
      </c>
      <c r="E53" s="7">
        <v>8178342.29</v>
      </c>
      <c r="F53" s="7">
        <v>8178342.29</v>
      </c>
      <c r="G53" s="9">
        <f t="shared" si="2"/>
        <v>30338403.210000001</v>
      </c>
    </row>
    <row r="54" spans="1:7" x14ac:dyDescent="0.25">
      <c r="A54" s="6" t="s">
        <v>59</v>
      </c>
      <c r="B54" s="7">
        <v>32663124</v>
      </c>
      <c r="C54" s="7">
        <v>20088726.510000002</v>
      </c>
      <c r="D54" s="8">
        <f t="shared" si="1"/>
        <v>52751850.510000005</v>
      </c>
      <c r="E54" s="7">
        <v>6104739.4800000004</v>
      </c>
      <c r="F54" s="7">
        <v>6104739.4800000004</v>
      </c>
      <c r="G54" s="9">
        <f t="shared" si="2"/>
        <v>46647111.030000001</v>
      </c>
    </row>
    <row r="55" spans="1:7" x14ac:dyDescent="0.25">
      <c r="A55" s="6" t="s">
        <v>60</v>
      </c>
      <c r="B55" s="7">
        <v>43197340</v>
      </c>
      <c r="C55" s="7">
        <v>199833.83</v>
      </c>
      <c r="D55" s="8">
        <f t="shared" si="1"/>
        <v>43397173.829999998</v>
      </c>
      <c r="E55" s="7">
        <v>9594484.4499999993</v>
      </c>
      <c r="F55" s="7">
        <v>9594484.4499999993</v>
      </c>
      <c r="G55" s="9">
        <f t="shared" si="2"/>
        <v>33802689.379999995</v>
      </c>
    </row>
    <row r="56" spans="1:7" x14ac:dyDescent="0.25">
      <c r="A56" s="6" t="s">
        <v>61</v>
      </c>
      <c r="B56" s="7">
        <v>44764245</v>
      </c>
      <c r="C56" s="7">
        <v>-379902</v>
      </c>
      <c r="D56" s="8">
        <f t="shared" si="1"/>
        <v>44384343</v>
      </c>
      <c r="E56" s="7">
        <v>7763621.3499999996</v>
      </c>
      <c r="F56" s="7">
        <v>7763621.3499999996</v>
      </c>
      <c r="G56" s="9">
        <f t="shared" si="2"/>
        <v>36620721.649999999</v>
      </c>
    </row>
    <row r="57" spans="1:7" x14ac:dyDescent="0.25">
      <c r="A57" s="6" t="s">
        <v>62</v>
      </c>
      <c r="B57" s="7">
        <v>28851404</v>
      </c>
      <c r="C57" s="7">
        <v>277175.89</v>
      </c>
      <c r="D57" s="8">
        <f t="shared" si="1"/>
        <v>29128579.890000001</v>
      </c>
      <c r="E57" s="7">
        <v>6354816.7400000002</v>
      </c>
      <c r="F57" s="7">
        <v>6354816.7400000002</v>
      </c>
      <c r="G57" s="9">
        <f t="shared" si="2"/>
        <v>22773763.149999999</v>
      </c>
    </row>
    <row r="58" spans="1:7" x14ac:dyDescent="0.25">
      <c r="A58" s="6" t="s">
        <v>63</v>
      </c>
      <c r="B58" s="7">
        <v>31499449</v>
      </c>
      <c r="C58" s="7">
        <v>226095.34</v>
      </c>
      <c r="D58" s="8">
        <f t="shared" si="1"/>
        <v>31725544.34</v>
      </c>
      <c r="E58" s="7">
        <v>6436627.0999999996</v>
      </c>
      <c r="F58" s="7">
        <v>6436627.0999999996</v>
      </c>
      <c r="G58" s="9">
        <f t="shared" si="2"/>
        <v>25288917.240000002</v>
      </c>
    </row>
    <row r="59" spans="1:7" x14ac:dyDescent="0.25">
      <c r="A59" s="6" t="s">
        <v>64</v>
      </c>
      <c r="B59" s="7">
        <v>36391582</v>
      </c>
      <c r="C59" s="7">
        <v>414731.98</v>
      </c>
      <c r="D59" s="8">
        <f t="shared" si="1"/>
        <v>36806313.979999997</v>
      </c>
      <c r="E59" s="7">
        <v>7467713.3700000001</v>
      </c>
      <c r="F59" s="7">
        <v>7467713.3700000001</v>
      </c>
      <c r="G59" s="9">
        <f t="shared" si="2"/>
        <v>29338600.609999996</v>
      </c>
    </row>
    <row r="60" spans="1:7" x14ac:dyDescent="0.25">
      <c r="A60" s="6" t="s">
        <v>65</v>
      </c>
      <c r="B60" s="7">
        <v>18043172</v>
      </c>
      <c r="C60" s="7">
        <v>862110.41</v>
      </c>
      <c r="D60" s="8">
        <f t="shared" si="1"/>
        <v>18905282.41</v>
      </c>
      <c r="E60" s="7">
        <v>3700058.49</v>
      </c>
      <c r="F60" s="7">
        <v>3700058.49</v>
      </c>
      <c r="G60" s="9">
        <f t="shared" si="2"/>
        <v>15205223.92</v>
      </c>
    </row>
    <row r="61" spans="1:7" x14ac:dyDescent="0.25">
      <c r="A61" s="6" t="s">
        <v>66</v>
      </c>
      <c r="B61" s="7">
        <v>25837690</v>
      </c>
      <c r="C61" s="7">
        <v>253221.59</v>
      </c>
      <c r="D61" s="8">
        <f t="shared" si="1"/>
        <v>26090911.59</v>
      </c>
      <c r="E61" s="7">
        <v>4851933.12</v>
      </c>
      <c r="F61" s="7">
        <v>4851933.12</v>
      </c>
      <c r="G61" s="9">
        <f t="shared" si="2"/>
        <v>21238978.469999999</v>
      </c>
    </row>
    <row r="62" spans="1:7" x14ac:dyDescent="0.25">
      <c r="A62" s="6" t="s">
        <v>67</v>
      </c>
      <c r="B62" s="7">
        <v>34128323</v>
      </c>
      <c r="C62" s="7">
        <v>252746.94</v>
      </c>
      <c r="D62" s="8">
        <f t="shared" si="1"/>
        <v>34381069.939999998</v>
      </c>
      <c r="E62" s="7">
        <v>7297921.0899999999</v>
      </c>
      <c r="F62" s="7">
        <v>7297921.0899999999</v>
      </c>
      <c r="G62" s="9">
        <f t="shared" si="2"/>
        <v>27083148.849999998</v>
      </c>
    </row>
    <row r="63" spans="1:7" x14ac:dyDescent="0.25">
      <c r="A63" s="6" t="s">
        <v>68</v>
      </c>
      <c r="B63" s="7">
        <v>33188284</v>
      </c>
      <c r="C63" s="7">
        <v>158776.14000000001</v>
      </c>
      <c r="D63" s="8">
        <f t="shared" si="1"/>
        <v>33347060.140000001</v>
      </c>
      <c r="E63" s="7">
        <v>6575749.3899999997</v>
      </c>
      <c r="F63" s="7">
        <v>6575749.3899999997</v>
      </c>
      <c r="G63" s="9">
        <f t="shared" si="2"/>
        <v>26771310.75</v>
      </c>
    </row>
    <row r="64" spans="1:7" x14ac:dyDescent="0.25">
      <c r="A64" s="6" t="s">
        <v>69</v>
      </c>
      <c r="B64" s="7">
        <v>41927588</v>
      </c>
      <c r="C64" s="7">
        <v>383774.5</v>
      </c>
      <c r="D64" s="8">
        <f t="shared" si="1"/>
        <v>42311362.5</v>
      </c>
      <c r="E64" s="7">
        <v>8862302.4900000002</v>
      </c>
      <c r="F64" s="7">
        <v>8862302.4900000002</v>
      </c>
      <c r="G64" s="9">
        <f t="shared" si="2"/>
        <v>33449060.009999998</v>
      </c>
    </row>
    <row r="65" spans="1:7" x14ac:dyDescent="0.25">
      <c r="A65" s="6" t="s">
        <v>70</v>
      </c>
      <c r="B65" s="7">
        <v>35756781</v>
      </c>
      <c r="C65" s="7">
        <v>-539880.06000000006</v>
      </c>
      <c r="D65" s="8">
        <f t="shared" si="1"/>
        <v>35216900.939999998</v>
      </c>
      <c r="E65" s="7">
        <v>7638462.1799999997</v>
      </c>
      <c r="F65" s="7">
        <v>7638462.1799999997</v>
      </c>
      <c r="G65" s="9">
        <f t="shared" si="2"/>
        <v>27578438.759999998</v>
      </c>
    </row>
    <row r="66" spans="1:7" x14ac:dyDescent="0.25">
      <c r="A66" s="6" t="s">
        <v>71</v>
      </c>
      <c r="B66" s="7">
        <v>25567093</v>
      </c>
      <c r="C66" s="7">
        <v>148194.66</v>
      </c>
      <c r="D66" s="8">
        <f t="shared" si="1"/>
        <v>25715287.66</v>
      </c>
      <c r="E66" s="7">
        <v>5350285.9000000004</v>
      </c>
      <c r="F66" s="7">
        <v>5350285.9000000004</v>
      </c>
      <c r="G66" s="9">
        <f t="shared" si="2"/>
        <v>20365001.759999998</v>
      </c>
    </row>
    <row r="67" spans="1:7" x14ac:dyDescent="0.25">
      <c r="A67" s="6" t="s">
        <v>72</v>
      </c>
      <c r="B67" s="7">
        <v>33604720</v>
      </c>
      <c r="C67" s="7">
        <v>403577.69</v>
      </c>
      <c r="D67" s="8">
        <f t="shared" si="1"/>
        <v>34008297.689999998</v>
      </c>
      <c r="E67" s="7">
        <v>7027791</v>
      </c>
      <c r="F67" s="7">
        <v>7027791</v>
      </c>
      <c r="G67" s="9">
        <f t="shared" si="2"/>
        <v>26980506.689999998</v>
      </c>
    </row>
    <row r="68" spans="1:7" x14ac:dyDescent="0.25">
      <c r="A68" s="6" t="s">
        <v>73</v>
      </c>
      <c r="B68" s="7">
        <v>25680591</v>
      </c>
      <c r="C68" s="7">
        <v>401565.14</v>
      </c>
      <c r="D68" s="8">
        <f t="shared" si="1"/>
        <v>26082156.140000001</v>
      </c>
      <c r="E68" s="7">
        <v>5129171.2</v>
      </c>
      <c r="F68" s="7">
        <v>5129171.2</v>
      </c>
      <c r="G68" s="9">
        <f t="shared" si="2"/>
        <v>20952984.940000001</v>
      </c>
    </row>
    <row r="69" spans="1:7" x14ac:dyDescent="0.25">
      <c r="A69" s="6" t="s">
        <v>74</v>
      </c>
      <c r="B69" s="7">
        <v>30106924</v>
      </c>
      <c r="C69" s="7">
        <v>-355013.93</v>
      </c>
      <c r="D69" s="8">
        <f t="shared" si="1"/>
        <v>29751910.07</v>
      </c>
      <c r="E69" s="7">
        <v>6601518.0999999996</v>
      </c>
      <c r="F69" s="7">
        <v>6601518.0999999996</v>
      </c>
      <c r="G69" s="9">
        <f t="shared" si="2"/>
        <v>23150391.969999999</v>
      </c>
    </row>
    <row r="70" spans="1:7" x14ac:dyDescent="0.25">
      <c r="A70" s="6" t="s">
        <v>75</v>
      </c>
      <c r="B70" s="7">
        <v>56507652</v>
      </c>
      <c r="C70" s="7">
        <v>221092.32</v>
      </c>
      <c r="D70" s="8">
        <f t="shared" si="1"/>
        <v>56728744.32</v>
      </c>
      <c r="E70" s="7">
        <v>11799616.289999999</v>
      </c>
      <c r="F70" s="7">
        <v>11799616.289999999</v>
      </c>
      <c r="G70" s="9">
        <f t="shared" si="2"/>
        <v>44929128.030000001</v>
      </c>
    </row>
    <row r="71" spans="1:7" x14ac:dyDescent="0.25">
      <c r="A71" s="6" t="s">
        <v>76</v>
      </c>
      <c r="B71" s="7">
        <v>42522299</v>
      </c>
      <c r="C71" s="7">
        <v>261221.3</v>
      </c>
      <c r="D71" s="8">
        <f t="shared" si="1"/>
        <v>42783520.299999997</v>
      </c>
      <c r="E71" s="7">
        <v>6299335.1799999997</v>
      </c>
      <c r="F71" s="7">
        <v>6299335.1799999997</v>
      </c>
      <c r="G71" s="9">
        <f t="shared" si="2"/>
        <v>36484185.119999997</v>
      </c>
    </row>
    <row r="72" spans="1:7" x14ac:dyDescent="0.25">
      <c r="A72" s="6" t="s">
        <v>77</v>
      </c>
      <c r="B72" s="7">
        <v>17624791</v>
      </c>
      <c r="C72" s="7">
        <v>157893</v>
      </c>
      <c r="D72" s="8">
        <f t="shared" si="1"/>
        <v>17782684</v>
      </c>
      <c r="E72" s="7">
        <v>3346019.96</v>
      </c>
      <c r="F72" s="7">
        <v>3346019.96</v>
      </c>
      <c r="G72" s="9">
        <f t="shared" si="2"/>
        <v>14436664.039999999</v>
      </c>
    </row>
    <row r="73" spans="1:7" x14ac:dyDescent="0.25">
      <c r="A73" s="6" t="s">
        <v>78</v>
      </c>
      <c r="B73" s="7">
        <v>148401306</v>
      </c>
      <c r="C73" s="7">
        <v>3317236.48</v>
      </c>
      <c r="D73" s="8">
        <f t="shared" si="1"/>
        <v>151718542.47999999</v>
      </c>
      <c r="E73" s="7">
        <v>34617059.869999997</v>
      </c>
      <c r="F73" s="7">
        <v>34617059.869999997</v>
      </c>
      <c r="G73" s="9">
        <f t="shared" si="2"/>
        <v>117101482.60999998</v>
      </c>
    </row>
    <row r="74" spans="1:7" x14ac:dyDescent="0.25">
      <c r="A74" s="6" t="s">
        <v>79</v>
      </c>
      <c r="B74" s="7">
        <v>18141545</v>
      </c>
      <c r="C74" s="7">
        <v>2813926</v>
      </c>
      <c r="D74" s="8">
        <f t="shared" si="1"/>
        <v>20955471</v>
      </c>
      <c r="E74" s="7">
        <v>4685220.05</v>
      </c>
      <c r="F74" s="7">
        <v>4685220.05</v>
      </c>
      <c r="G74" s="9">
        <f t="shared" si="2"/>
        <v>16270250.949999999</v>
      </c>
    </row>
    <row r="75" spans="1:7" x14ac:dyDescent="0.25">
      <c r="A75" s="6" t="s">
        <v>80</v>
      </c>
      <c r="B75" s="7">
        <v>257406527</v>
      </c>
      <c r="C75" s="7">
        <v>1102755.76</v>
      </c>
      <c r="D75" s="8">
        <f t="shared" ref="D75:D77" si="3">B75+C75</f>
        <v>258509282.75999999</v>
      </c>
      <c r="E75" s="7">
        <v>47274000.810000002</v>
      </c>
      <c r="F75" s="7">
        <v>47274000.810000002</v>
      </c>
      <c r="G75" s="9">
        <f t="shared" ref="G75:G77" si="4">D75-E75</f>
        <v>211235281.94999999</v>
      </c>
    </row>
    <row r="76" spans="1:7" x14ac:dyDescent="0.25">
      <c r="A76" s="6" t="s">
        <v>81</v>
      </c>
      <c r="B76" s="7">
        <v>99686910</v>
      </c>
      <c r="C76" s="7">
        <v>475440</v>
      </c>
      <c r="D76" s="8">
        <f t="shared" si="3"/>
        <v>100162350</v>
      </c>
      <c r="E76" s="7">
        <v>19854796.960000001</v>
      </c>
      <c r="F76" s="7">
        <v>19854796.960000001</v>
      </c>
      <c r="G76" s="9">
        <f t="shared" si="4"/>
        <v>80307553.039999992</v>
      </c>
    </row>
    <row r="77" spans="1:7" x14ac:dyDescent="0.25">
      <c r="A77" s="6" t="s">
        <v>82</v>
      </c>
      <c r="B77" s="7">
        <v>14341158.439999999</v>
      </c>
      <c r="C77" s="7">
        <v>36430</v>
      </c>
      <c r="D77" s="8">
        <f t="shared" si="3"/>
        <v>14377588.439999999</v>
      </c>
      <c r="E77" s="7">
        <v>3189567.73</v>
      </c>
      <c r="F77" s="7">
        <v>3189567.73</v>
      </c>
      <c r="G77" s="9">
        <f t="shared" si="4"/>
        <v>11188020.709999999</v>
      </c>
    </row>
    <row r="78" spans="1:7" x14ac:dyDescent="0.25">
      <c r="A78" s="10" t="s">
        <v>83</v>
      </c>
      <c r="B78" s="11"/>
      <c r="C78" s="11"/>
      <c r="D78" s="11"/>
      <c r="E78" s="11"/>
      <c r="F78" s="11"/>
      <c r="G78" s="12"/>
    </row>
    <row r="79" spans="1:7" x14ac:dyDescent="0.25">
      <c r="A79" s="3" t="s">
        <v>84</v>
      </c>
      <c r="B79" s="4">
        <f>SUM(B80:B148)</f>
        <v>9036876197</v>
      </c>
      <c r="C79" s="4">
        <f t="shared" ref="C79:G79" si="5">SUM(C80:C148)</f>
        <v>348946764.87</v>
      </c>
      <c r="D79" s="4">
        <f t="shared" si="5"/>
        <v>9385822961.8700027</v>
      </c>
      <c r="E79" s="4">
        <f t="shared" si="5"/>
        <v>904326093.69999981</v>
      </c>
      <c r="F79" s="4">
        <f t="shared" si="5"/>
        <v>904326093.69999981</v>
      </c>
      <c r="G79" s="5">
        <f t="shared" si="5"/>
        <v>8481496868.1700001</v>
      </c>
    </row>
    <row r="80" spans="1:7" x14ac:dyDescent="0.25">
      <c r="A80" s="6" t="s">
        <v>15</v>
      </c>
      <c r="B80" s="7">
        <v>4899187</v>
      </c>
      <c r="C80" s="7">
        <v>-114731.32</v>
      </c>
      <c r="D80" s="8">
        <f t="shared" ref="D80:D148" si="6">B80+C80</f>
        <v>4784455.6799999997</v>
      </c>
      <c r="E80" s="7">
        <v>1131410.3899999999</v>
      </c>
      <c r="F80" s="7">
        <v>1131410.3899999999</v>
      </c>
      <c r="G80" s="9">
        <f t="shared" ref="G80:G148" si="7">D80-E80</f>
        <v>3653045.29</v>
      </c>
    </row>
    <row r="81" spans="1:7" x14ac:dyDescent="0.25">
      <c r="A81" s="6" t="s">
        <v>16</v>
      </c>
      <c r="B81" s="7">
        <v>6241710</v>
      </c>
      <c r="C81" s="7">
        <v>0</v>
      </c>
      <c r="D81" s="8">
        <f t="shared" si="6"/>
        <v>6241710</v>
      </c>
      <c r="E81" s="7">
        <v>843828.14</v>
      </c>
      <c r="F81" s="7">
        <v>843828.14</v>
      </c>
      <c r="G81" s="9">
        <f t="shared" si="7"/>
        <v>5397881.8600000003</v>
      </c>
    </row>
    <row r="82" spans="1:7" x14ac:dyDescent="0.25">
      <c r="A82" s="6" t="s">
        <v>17</v>
      </c>
      <c r="B82" s="7">
        <v>4258479</v>
      </c>
      <c r="C82" s="7">
        <v>6500</v>
      </c>
      <c r="D82" s="8">
        <f t="shared" si="6"/>
        <v>4264979</v>
      </c>
      <c r="E82" s="7">
        <v>742927.16</v>
      </c>
      <c r="F82" s="7">
        <v>742927.16</v>
      </c>
      <c r="G82" s="9">
        <f t="shared" si="7"/>
        <v>3522051.84</v>
      </c>
    </row>
    <row r="83" spans="1:7" x14ac:dyDescent="0.25">
      <c r="A83" s="6" t="s">
        <v>18</v>
      </c>
      <c r="B83" s="7">
        <v>2844096</v>
      </c>
      <c r="C83" s="7">
        <v>-2200</v>
      </c>
      <c r="D83" s="8">
        <f t="shared" si="6"/>
        <v>2841896</v>
      </c>
      <c r="E83" s="7">
        <v>452667.1</v>
      </c>
      <c r="F83" s="7">
        <v>452667.1</v>
      </c>
      <c r="G83" s="9">
        <f t="shared" si="7"/>
        <v>2389228.9</v>
      </c>
    </row>
    <row r="84" spans="1:7" x14ac:dyDescent="0.25">
      <c r="A84" s="6" t="s">
        <v>19</v>
      </c>
      <c r="B84" s="7">
        <v>1810052</v>
      </c>
      <c r="C84" s="7">
        <v>90000</v>
      </c>
      <c r="D84" s="8">
        <f t="shared" si="6"/>
        <v>1900052</v>
      </c>
      <c r="E84" s="7">
        <v>239537.96</v>
      </c>
      <c r="F84" s="7">
        <v>239537.96</v>
      </c>
      <c r="G84" s="9">
        <f t="shared" si="7"/>
        <v>1660514.04</v>
      </c>
    </row>
    <row r="85" spans="1:7" x14ac:dyDescent="0.25">
      <c r="A85" s="6" t="s">
        <v>20</v>
      </c>
      <c r="B85" s="7">
        <v>21042083</v>
      </c>
      <c r="C85" s="7">
        <v>5299725.24</v>
      </c>
      <c r="D85" s="8">
        <f t="shared" si="6"/>
        <v>26341808.240000002</v>
      </c>
      <c r="E85" s="7">
        <v>4174224.52</v>
      </c>
      <c r="F85" s="7">
        <v>4174224.52</v>
      </c>
      <c r="G85" s="9">
        <f t="shared" si="7"/>
        <v>22167583.720000003</v>
      </c>
    </row>
    <row r="86" spans="1:7" x14ac:dyDescent="0.25">
      <c r="A86" s="6" t="s">
        <v>21</v>
      </c>
      <c r="B86" s="7">
        <v>21431801</v>
      </c>
      <c r="C86" s="7">
        <v>3729103.11</v>
      </c>
      <c r="D86" s="8">
        <f t="shared" si="6"/>
        <v>25160904.109999999</v>
      </c>
      <c r="E86" s="7">
        <v>2813886.15</v>
      </c>
      <c r="F86" s="7">
        <v>2813886.15</v>
      </c>
      <c r="G86" s="9">
        <f t="shared" si="7"/>
        <v>22347017.960000001</v>
      </c>
    </row>
    <row r="87" spans="1:7" x14ac:dyDescent="0.25">
      <c r="A87" s="6" t="s">
        <v>22</v>
      </c>
      <c r="B87" s="7">
        <v>140903248</v>
      </c>
      <c r="C87" s="7">
        <v>3000</v>
      </c>
      <c r="D87" s="8">
        <f t="shared" si="6"/>
        <v>140906248</v>
      </c>
      <c r="E87" s="7">
        <v>4651022.1500000004</v>
      </c>
      <c r="F87" s="7">
        <v>4651022.1500000004</v>
      </c>
      <c r="G87" s="9">
        <f t="shared" si="7"/>
        <v>136255225.84999999</v>
      </c>
    </row>
    <row r="88" spans="1:7" x14ac:dyDescent="0.25">
      <c r="A88" s="6" t="s">
        <v>23</v>
      </c>
      <c r="B88" s="7">
        <v>41209275</v>
      </c>
      <c r="C88" s="7">
        <v>-136983</v>
      </c>
      <c r="D88" s="8">
        <f t="shared" si="6"/>
        <v>41072292</v>
      </c>
      <c r="E88" s="7">
        <v>6544611.1200000001</v>
      </c>
      <c r="F88" s="7">
        <v>6544611.1200000001</v>
      </c>
      <c r="G88" s="9">
        <f t="shared" si="7"/>
        <v>34527680.880000003</v>
      </c>
    </row>
    <row r="89" spans="1:7" x14ac:dyDescent="0.25">
      <c r="A89" s="6" t="s">
        <v>24</v>
      </c>
      <c r="B89" s="7">
        <v>1561507</v>
      </c>
      <c r="C89" s="7">
        <v>0</v>
      </c>
      <c r="D89" s="8">
        <f t="shared" si="6"/>
        <v>1561507</v>
      </c>
      <c r="E89" s="7">
        <v>125560.77</v>
      </c>
      <c r="F89" s="7">
        <v>125560.77</v>
      </c>
      <c r="G89" s="9">
        <f t="shared" si="7"/>
        <v>1435946.23</v>
      </c>
    </row>
    <row r="90" spans="1:7" x14ac:dyDescent="0.25">
      <c r="A90" s="6" t="s">
        <v>25</v>
      </c>
      <c r="B90" s="7">
        <v>541236035</v>
      </c>
      <c r="C90" s="7">
        <v>128971787.15000001</v>
      </c>
      <c r="D90" s="8">
        <f t="shared" si="6"/>
        <v>670207822.14999998</v>
      </c>
      <c r="E90" s="7">
        <v>99237824.209999993</v>
      </c>
      <c r="F90" s="7">
        <v>99237824.209999993</v>
      </c>
      <c r="G90" s="9">
        <f t="shared" si="7"/>
        <v>570969997.93999994</v>
      </c>
    </row>
    <row r="91" spans="1:7" x14ac:dyDescent="0.25">
      <c r="A91" s="6" t="s">
        <v>26</v>
      </c>
      <c r="B91" s="7">
        <v>28627554</v>
      </c>
      <c r="C91" s="7">
        <v>63000</v>
      </c>
      <c r="D91" s="8">
        <f t="shared" si="6"/>
        <v>28690554</v>
      </c>
      <c r="E91" s="7">
        <v>5168847.2300000004</v>
      </c>
      <c r="F91" s="7">
        <v>5168847.2300000004</v>
      </c>
      <c r="G91" s="9">
        <f t="shared" si="7"/>
        <v>23521706.77</v>
      </c>
    </row>
    <row r="92" spans="1:7" x14ac:dyDescent="0.25">
      <c r="A92" s="6" t="s">
        <v>27</v>
      </c>
      <c r="B92" s="7">
        <v>355971258</v>
      </c>
      <c r="C92" s="7">
        <v>1779057</v>
      </c>
      <c r="D92" s="8">
        <f t="shared" si="6"/>
        <v>357750315</v>
      </c>
      <c r="E92" s="7">
        <v>38128046.560000002</v>
      </c>
      <c r="F92" s="7">
        <v>38128046.560000002</v>
      </c>
      <c r="G92" s="9">
        <f t="shared" si="7"/>
        <v>319622268.44</v>
      </c>
    </row>
    <row r="93" spans="1:7" x14ac:dyDescent="0.25">
      <c r="A93" s="6" t="s">
        <v>28</v>
      </c>
      <c r="B93" s="7">
        <v>403741653</v>
      </c>
      <c r="C93" s="7">
        <v>1840204.66</v>
      </c>
      <c r="D93" s="8">
        <f t="shared" si="6"/>
        <v>405581857.66000003</v>
      </c>
      <c r="E93" s="7">
        <v>46391698.060000002</v>
      </c>
      <c r="F93" s="7">
        <v>46391698.060000002</v>
      </c>
      <c r="G93" s="9">
        <f t="shared" si="7"/>
        <v>359190159.60000002</v>
      </c>
    </row>
    <row r="94" spans="1:7" x14ac:dyDescent="0.25">
      <c r="A94" s="6" t="s">
        <v>29</v>
      </c>
      <c r="B94" s="7">
        <v>460896521</v>
      </c>
      <c r="C94" s="7">
        <v>3287086</v>
      </c>
      <c r="D94" s="8">
        <f t="shared" si="6"/>
        <v>464183607</v>
      </c>
      <c r="E94" s="7">
        <v>41721114.890000001</v>
      </c>
      <c r="F94" s="7">
        <v>41721114.890000001</v>
      </c>
      <c r="G94" s="9">
        <f t="shared" si="7"/>
        <v>422462492.11000001</v>
      </c>
    </row>
    <row r="95" spans="1:7" x14ac:dyDescent="0.25">
      <c r="A95" s="6" t="s">
        <v>30</v>
      </c>
      <c r="B95" s="7">
        <v>304301328</v>
      </c>
      <c r="C95" s="7">
        <v>670376.09</v>
      </c>
      <c r="D95" s="8">
        <f t="shared" si="6"/>
        <v>304971704.08999997</v>
      </c>
      <c r="E95" s="7">
        <v>31222012.27</v>
      </c>
      <c r="F95" s="7">
        <v>31222012.27</v>
      </c>
      <c r="G95" s="9">
        <f t="shared" si="7"/>
        <v>273749691.81999999</v>
      </c>
    </row>
    <row r="96" spans="1:7" x14ac:dyDescent="0.25">
      <c r="A96" s="6" t="s">
        <v>31</v>
      </c>
      <c r="B96" s="7">
        <v>390670061</v>
      </c>
      <c r="C96" s="7">
        <v>-190893</v>
      </c>
      <c r="D96" s="8">
        <f t="shared" si="6"/>
        <v>390479168</v>
      </c>
      <c r="E96" s="7">
        <v>35400212.939999998</v>
      </c>
      <c r="F96" s="7">
        <v>35400212.939999998</v>
      </c>
      <c r="G96" s="9">
        <f t="shared" si="7"/>
        <v>355078955.06</v>
      </c>
    </row>
    <row r="97" spans="1:7" x14ac:dyDescent="0.25">
      <c r="A97" s="6" t="s">
        <v>32</v>
      </c>
      <c r="B97" s="7">
        <v>509315209</v>
      </c>
      <c r="C97" s="7">
        <v>3916411</v>
      </c>
      <c r="D97" s="8">
        <f t="shared" si="6"/>
        <v>513231620</v>
      </c>
      <c r="E97" s="7">
        <v>55105779.990000002</v>
      </c>
      <c r="F97" s="7">
        <v>55105779.990000002</v>
      </c>
      <c r="G97" s="9">
        <f t="shared" si="7"/>
        <v>458125840.00999999</v>
      </c>
    </row>
    <row r="98" spans="1:7" x14ac:dyDescent="0.25">
      <c r="A98" s="6" t="s">
        <v>33</v>
      </c>
      <c r="B98" s="7">
        <v>507264085</v>
      </c>
      <c r="C98" s="7">
        <v>6519272.2999999998</v>
      </c>
      <c r="D98" s="8">
        <f t="shared" si="6"/>
        <v>513783357.30000001</v>
      </c>
      <c r="E98" s="7">
        <v>52587645.079999998</v>
      </c>
      <c r="F98" s="7">
        <v>52587645.079999998</v>
      </c>
      <c r="G98" s="9">
        <f t="shared" si="7"/>
        <v>461195712.22000003</v>
      </c>
    </row>
    <row r="99" spans="1:7" x14ac:dyDescent="0.25">
      <c r="A99" s="6" t="s">
        <v>34</v>
      </c>
      <c r="B99" s="7">
        <v>324339330</v>
      </c>
      <c r="C99" s="7">
        <v>2938169.07</v>
      </c>
      <c r="D99" s="8">
        <f t="shared" si="6"/>
        <v>327277499.06999999</v>
      </c>
      <c r="E99" s="7">
        <v>32004671.98</v>
      </c>
      <c r="F99" s="7">
        <v>32004671.98</v>
      </c>
      <c r="G99" s="9">
        <f t="shared" si="7"/>
        <v>295272827.08999997</v>
      </c>
    </row>
    <row r="100" spans="1:7" x14ac:dyDescent="0.25">
      <c r="A100" s="6" t="s">
        <v>35</v>
      </c>
      <c r="B100" s="7">
        <v>229335148</v>
      </c>
      <c r="C100" s="7">
        <v>1700984.84</v>
      </c>
      <c r="D100" s="8">
        <f t="shared" si="6"/>
        <v>231036132.84</v>
      </c>
      <c r="E100" s="7">
        <v>16651076.949999999</v>
      </c>
      <c r="F100" s="7">
        <v>16651076.949999999</v>
      </c>
      <c r="G100" s="9">
        <f t="shared" si="7"/>
        <v>214385055.89000002</v>
      </c>
    </row>
    <row r="101" spans="1:7" x14ac:dyDescent="0.25">
      <c r="A101" s="6" t="s">
        <v>36</v>
      </c>
      <c r="B101" s="7">
        <v>151656638</v>
      </c>
      <c r="C101" s="7">
        <v>2068896.14</v>
      </c>
      <c r="D101" s="8">
        <f t="shared" si="6"/>
        <v>153725534.13999999</v>
      </c>
      <c r="E101" s="7">
        <v>15465040.210000001</v>
      </c>
      <c r="F101" s="7">
        <v>15465040.210000001</v>
      </c>
      <c r="G101" s="9">
        <f t="shared" si="7"/>
        <v>138260493.92999998</v>
      </c>
    </row>
    <row r="102" spans="1:7" x14ac:dyDescent="0.25">
      <c r="A102" s="6" t="s">
        <v>37</v>
      </c>
      <c r="B102" s="7">
        <v>344052933</v>
      </c>
      <c r="C102" s="7">
        <v>3679572.11</v>
      </c>
      <c r="D102" s="8">
        <f t="shared" si="6"/>
        <v>347732505.11000001</v>
      </c>
      <c r="E102" s="7">
        <v>35782229.149999999</v>
      </c>
      <c r="F102" s="7">
        <v>35782229.149999999</v>
      </c>
      <c r="G102" s="9">
        <f t="shared" si="7"/>
        <v>311950275.96000004</v>
      </c>
    </row>
    <row r="103" spans="1:7" x14ac:dyDescent="0.25">
      <c r="A103" s="6" t="s">
        <v>38</v>
      </c>
      <c r="B103" s="7">
        <v>144149269</v>
      </c>
      <c r="C103" s="7">
        <v>1974283.77</v>
      </c>
      <c r="D103" s="8">
        <f t="shared" si="6"/>
        <v>146123552.77000001</v>
      </c>
      <c r="E103" s="7">
        <v>13532307.890000001</v>
      </c>
      <c r="F103" s="7">
        <v>13532307.890000001</v>
      </c>
      <c r="G103" s="9">
        <f t="shared" si="7"/>
        <v>132591244.88000001</v>
      </c>
    </row>
    <row r="104" spans="1:7" x14ac:dyDescent="0.25">
      <c r="A104" s="6" t="s">
        <v>39</v>
      </c>
      <c r="B104" s="7">
        <v>202293292</v>
      </c>
      <c r="C104" s="7">
        <v>2680563.61</v>
      </c>
      <c r="D104" s="8">
        <f t="shared" si="6"/>
        <v>204973855.61000001</v>
      </c>
      <c r="E104" s="7">
        <v>23650225.77</v>
      </c>
      <c r="F104" s="7">
        <v>23650225.77</v>
      </c>
      <c r="G104" s="9">
        <f t="shared" si="7"/>
        <v>181323629.84</v>
      </c>
    </row>
    <row r="105" spans="1:7" x14ac:dyDescent="0.25">
      <c r="A105" s="6" t="s">
        <v>40</v>
      </c>
      <c r="B105" s="7">
        <v>357240864</v>
      </c>
      <c r="C105" s="7">
        <v>2749863.8</v>
      </c>
      <c r="D105" s="8">
        <f t="shared" si="6"/>
        <v>359990727.80000001</v>
      </c>
      <c r="E105" s="7">
        <v>35313667.210000001</v>
      </c>
      <c r="F105" s="7">
        <v>35313667.210000001</v>
      </c>
      <c r="G105" s="9">
        <f t="shared" si="7"/>
        <v>324677060.59000003</v>
      </c>
    </row>
    <row r="106" spans="1:7" x14ac:dyDescent="0.25">
      <c r="A106" s="6" t="s">
        <v>41</v>
      </c>
      <c r="B106" s="7">
        <v>712411401</v>
      </c>
      <c r="C106" s="7">
        <v>81873445.040000007</v>
      </c>
      <c r="D106" s="8">
        <f t="shared" si="6"/>
        <v>794284846.03999996</v>
      </c>
      <c r="E106" s="7">
        <v>72713987.430000007</v>
      </c>
      <c r="F106" s="7">
        <v>72713987.430000007</v>
      </c>
      <c r="G106" s="9">
        <f t="shared" si="7"/>
        <v>721570858.6099999</v>
      </c>
    </row>
    <row r="107" spans="1:7" x14ac:dyDescent="0.25">
      <c r="A107" s="6" t="s">
        <v>42</v>
      </c>
      <c r="B107" s="7">
        <v>154410822</v>
      </c>
      <c r="C107" s="7">
        <v>1651150.71</v>
      </c>
      <c r="D107" s="8">
        <f t="shared" si="6"/>
        <v>156061972.71000001</v>
      </c>
      <c r="E107" s="7">
        <v>16636874.029999999</v>
      </c>
      <c r="F107" s="7">
        <v>16636874.029999999</v>
      </c>
      <c r="G107" s="9">
        <f t="shared" si="7"/>
        <v>139425098.68000001</v>
      </c>
    </row>
    <row r="108" spans="1:7" x14ac:dyDescent="0.25">
      <c r="A108" s="6" t="s">
        <v>43</v>
      </c>
      <c r="B108" s="7">
        <v>111384548</v>
      </c>
      <c r="C108" s="7">
        <v>1242631.31</v>
      </c>
      <c r="D108" s="8">
        <f t="shared" si="6"/>
        <v>112627179.31</v>
      </c>
      <c r="E108" s="7">
        <v>10094103.460000001</v>
      </c>
      <c r="F108" s="7">
        <v>10094103.460000001</v>
      </c>
      <c r="G108" s="9">
        <f t="shared" si="7"/>
        <v>102533075.84999999</v>
      </c>
    </row>
    <row r="109" spans="1:7" x14ac:dyDescent="0.25">
      <c r="A109" s="6" t="s">
        <v>44</v>
      </c>
      <c r="B109" s="7">
        <v>152681112</v>
      </c>
      <c r="C109" s="7">
        <v>-331179.49</v>
      </c>
      <c r="D109" s="8">
        <f t="shared" si="6"/>
        <v>152349932.50999999</v>
      </c>
      <c r="E109" s="7">
        <v>18131531.859999999</v>
      </c>
      <c r="F109" s="7">
        <v>18131531.859999999</v>
      </c>
      <c r="G109" s="9">
        <f t="shared" si="7"/>
        <v>134218400.64999998</v>
      </c>
    </row>
    <row r="110" spans="1:7" x14ac:dyDescent="0.25">
      <c r="A110" s="6" t="s">
        <v>45</v>
      </c>
      <c r="B110" s="7">
        <v>95177985</v>
      </c>
      <c r="C110" s="7">
        <v>-38707.910000000003</v>
      </c>
      <c r="D110" s="8">
        <f t="shared" si="6"/>
        <v>95139277.090000004</v>
      </c>
      <c r="E110" s="7">
        <v>4457632.7699999996</v>
      </c>
      <c r="F110" s="7">
        <v>4457632.7699999996</v>
      </c>
      <c r="G110" s="9">
        <f t="shared" si="7"/>
        <v>90681644.320000008</v>
      </c>
    </row>
    <row r="111" spans="1:7" x14ac:dyDescent="0.25">
      <c r="A111" s="6" t="s">
        <v>46</v>
      </c>
      <c r="B111" s="7">
        <v>116113523</v>
      </c>
      <c r="C111" s="7">
        <v>1089715.1100000001</v>
      </c>
      <c r="D111" s="8">
        <f t="shared" si="6"/>
        <v>117203238.11</v>
      </c>
      <c r="E111" s="7">
        <v>6435551.9100000001</v>
      </c>
      <c r="F111" s="7">
        <v>6435551.9100000001</v>
      </c>
      <c r="G111" s="9">
        <f t="shared" si="7"/>
        <v>110767686.2</v>
      </c>
    </row>
    <row r="112" spans="1:7" x14ac:dyDescent="0.25">
      <c r="A112" s="6" t="s">
        <v>47</v>
      </c>
      <c r="B112" s="7">
        <v>206278442</v>
      </c>
      <c r="C112" s="7">
        <v>6579891.5700000003</v>
      </c>
      <c r="D112" s="8">
        <f t="shared" si="6"/>
        <v>212858333.56999999</v>
      </c>
      <c r="E112" s="7">
        <v>18159064.120000001</v>
      </c>
      <c r="F112" s="7">
        <v>18159064.120000001</v>
      </c>
      <c r="G112" s="9">
        <f t="shared" si="7"/>
        <v>194699269.44999999</v>
      </c>
    </row>
    <row r="113" spans="1:7" x14ac:dyDescent="0.25">
      <c r="A113" s="6" t="s">
        <v>48</v>
      </c>
      <c r="B113" s="7">
        <v>117086103</v>
      </c>
      <c r="C113" s="7">
        <v>2362875.58</v>
      </c>
      <c r="D113" s="8">
        <f t="shared" si="6"/>
        <v>119448978.58</v>
      </c>
      <c r="E113" s="7">
        <v>18389394.66</v>
      </c>
      <c r="F113" s="7">
        <v>18389394.66</v>
      </c>
      <c r="G113" s="9">
        <f t="shared" si="7"/>
        <v>101059583.92</v>
      </c>
    </row>
    <row r="114" spans="1:7" x14ac:dyDescent="0.25">
      <c r="A114" s="6" t="s">
        <v>49</v>
      </c>
      <c r="B114" s="7">
        <v>91685761</v>
      </c>
      <c r="C114" s="7">
        <v>799464.1</v>
      </c>
      <c r="D114" s="8">
        <f t="shared" si="6"/>
        <v>92485225.099999994</v>
      </c>
      <c r="E114" s="7">
        <v>4061634.83</v>
      </c>
      <c r="F114" s="7">
        <v>4061634.83</v>
      </c>
      <c r="G114" s="9">
        <f t="shared" si="7"/>
        <v>88423590.269999996</v>
      </c>
    </row>
    <row r="115" spans="1:7" x14ac:dyDescent="0.25">
      <c r="A115" s="6" t="s">
        <v>50</v>
      </c>
      <c r="B115" s="7">
        <v>148171109</v>
      </c>
      <c r="C115" s="7">
        <v>4947759.12</v>
      </c>
      <c r="D115" s="8">
        <f t="shared" si="6"/>
        <v>153118868.12</v>
      </c>
      <c r="E115" s="7">
        <v>6546119.6799999997</v>
      </c>
      <c r="F115" s="7">
        <v>6546119.6799999997</v>
      </c>
      <c r="G115" s="9">
        <f t="shared" si="7"/>
        <v>146572748.44</v>
      </c>
    </row>
    <row r="116" spans="1:7" x14ac:dyDescent="0.25">
      <c r="A116" s="6" t="s">
        <v>51</v>
      </c>
      <c r="B116" s="7">
        <v>126417207</v>
      </c>
      <c r="C116" s="7">
        <v>1078270.03</v>
      </c>
      <c r="D116" s="8">
        <f t="shared" si="6"/>
        <v>127495477.03</v>
      </c>
      <c r="E116" s="7">
        <v>4221514</v>
      </c>
      <c r="F116" s="7">
        <v>4221514</v>
      </c>
      <c r="G116" s="9">
        <f t="shared" si="7"/>
        <v>123273963.03</v>
      </c>
    </row>
    <row r="117" spans="1:7" x14ac:dyDescent="0.25">
      <c r="A117" s="6" t="s">
        <v>52</v>
      </c>
      <c r="B117" s="7">
        <v>109262999</v>
      </c>
      <c r="C117" s="7">
        <v>42376507.079999998</v>
      </c>
      <c r="D117" s="8">
        <f t="shared" si="6"/>
        <v>151639506.07999998</v>
      </c>
      <c r="E117" s="7">
        <v>7336372.9400000004</v>
      </c>
      <c r="F117" s="7">
        <v>7336372.9400000004</v>
      </c>
      <c r="G117" s="9">
        <f t="shared" si="7"/>
        <v>144303133.13999999</v>
      </c>
    </row>
    <row r="118" spans="1:7" x14ac:dyDescent="0.25">
      <c r="A118" s="6" t="s">
        <v>53</v>
      </c>
      <c r="B118" s="7">
        <v>81490678</v>
      </c>
      <c r="C118" s="7">
        <v>1487583</v>
      </c>
      <c r="D118" s="8">
        <f t="shared" si="6"/>
        <v>82978261</v>
      </c>
      <c r="E118" s="7">
        <v>4238496.25</v>
      </c>
      <c r="F118" s="7">
        <v>4238496.25</v>
      </c>
      <c r="G118" s="9">
        <f t="shared" si="7"/>
        <v>78739764.75</v>
      </c>
    </row>
    <row r="119" spans="1:7" x14ac:dyDescent="0.25">
      <c r="A119" s="6" t="s">
        <v>54</v>
      </c>
      <c r="B119" s="7">
        <v>111947610</v>
      </c>
      <c r="C119" s="7">
        <v>6953616.9299999997</v>
      </c>
      <c r="D119" s="8">
        <f t="shared" si="6"/>
        <v>118901226.93000001</v>
      </c>
      <c r="E119" s="7">
        <v>9327584.0700000003</v>
      </c>
      <c r="F119" s="7">
        <v>9327584.0700000003</v>
      </c>
      <c r="G119" s="9">
        <f t="shared" si="7"/>
        <v>109573642.86000001</v>
      </c>
    </row>
    <row r="120" spans="1:7" x14ac:dyDescent="0.25">
      <c r="A120" s="6" t="s">
        <v>55</v>
      </c>
      <c r="B120" s="7">
        <v>51632020</v>
      </c>
      <c r="C120" s="7">
        <v>233881.79</v>
      </c>
      <c r="D120" s="8">
        <f t="shared" si="6"/>
        <v>51865901.789999999</v>
      </c>
      <c r="E120" s="7">
        <v>8680617.5899999999</v>
      </c>
      <c r="F120" s="7">
        <v>8680617.5899999999</v>
      </c>
      <c r="G120" s="9">
        <f t="shared" si="7"/>
        <v>43185284.200000003</v>
      </c>
    </row>
    <row r="121" spans="1:7" x14ac:dyDescent="0.25">
      <c r="A121" s="6" t="s">
        <v>56</v>
      </c>
      <c r="B121" s="7">
        <v>7172921</v>
      </c>
      <c r="C121" s="7">
        <v>304607</v>
      </c>
      <c r="D121" s="8">
        <f t="shared" si="6"/>
        <v>7477528</v>
      </c>
      <c r="E121" s="7">
        <v>437685.44</v>
      </c>
      <c r="F121" s="7">
        <v>437685.44</v>
      </c>
      <c r="G121" s="9">
        <f t="shared" si="7"/>
        <v>7039842.5599999996</v>
      </c>
    </row>
    <row r="122" spans="1:7" x14ac:dyDescent="0.25">
      <c r="A122" s="6" t="s">
        <v>57</v>
      </c>
      <c r="B122" s="7">
        <v>50285371</v>
      </c>
      <c r="C122" s="7">
        <v>1518973.1</v>
      </c>
      <c r="D122" s="8">
        <f t="shared" si="6"/>
        <v>51804344.100000001</v>
      </c>
      <c r="E122" s="7">
        <v>4308278.6100000003</v>
      </c>
      <c r="F122" s="7">
        <v>4308278.6100000003</v>
      </c>
      <c r="G122" s="9">
        <f t="shared" si="7"/>
        <v>47496065.490000002</v>
      </c>
    </row>
    <row r="123" spans="1:7" x14ac:dyDescent="0.25">
      <c r="A123" s="6" t="s">
        <v>58</v>
      </c>
      <c r="B123" s="7">
        <v>41044540</v>
      </c>
      <c r="C123" s="7">
        <v>254028.38</v>
      </c>
      <c r="D123" s="8">
        <f t="shared" si="6"/>
        <v>41298568.380000003</v>
      </c>
      <c r="E123" s="7">
        <v>1512367.68</v>
      </c>
      <c r="F123" s="7">
        <v>1512367.68</v>
      </c>
      <c r="G123" s="9">
        <f t="shared" si="7"/>
        <v>39786200.700000003</v>
      </c>
    </row>
    <row r="124" spans="1:7" x14ac:dyDescent="0.25">
      <c r="A124" s="6" t="s">
        <v>59</v>
      </c>
      <c r="B124" s="7">
        <v>35868180</v>
      </c>
      <c r="C124" s="7">
        <v>15436274.789999999</v>
      </c>
      <c r="D124" s="8">
        <f t="shared" si="6"/>
        <v>51304454.789999999</v>
      </c>
      <c r="E124" s="7">
        <v>2178082.65</v>
      </c>
      <c r="F124" s="7">
        <v>2178082.65</v>
      </c>
      <c r="G124" s="9">
        <f t="shared" si="7"/>
        <v>49126372.140000001</v>
      </c>
    </row>
    <row r="125" spans="1:7" x14ac:dyDescent="0.25">
      <c r="A125" s="6" t="s">
        <v>60</v>
      </c>
      <c r="B125" s="7">
        <v>47774753</v>
      </c>
      <c r="C125" s="7">
        <v>510983.09</v>
      </c>
      <c r="D125" s="8">
        <f t="shared" si="6"/>
        <v>48285736.090000004</v>
      </c>
      <c r="E125" s="7">
        <v>2920177.49</v>
      </c>
      <c r="F125" s="7">
        <v>2920177.49</v>
      </c>
      <c r="G125" s="9">
        <f t="shared" si="7"/>
        <v>45365558.600000001</v>
      </c>
    </row>
    <row r="126" spans="1:7" x14ac:dyDescent="0.25">
      <c r="A126" s="6" t="s">
        <v>61</v>
      </c>
      <c r="B126" s="7">
        <v>41758616</v>
      </c>
      <c r="C126" s="7">
        <v>48194.8</v>
      </c>
      <c r="D126" s="8">
        <f t="shared" si="6"/>
        <v>41806810.799999997</v>
      </c>
      <c r="E126" s="7">
        <v>4718916.09</v>
      </c>
      <c r="F126" s="7">
        <v>4718916.09</v>
      </c>
      <c r="G126" s="9">
        <f t="shared" si="7"/>
        <v>37087894.709999993</v>
      </c>
    </row>
    <row r="127" spans="1:7" x14ac:dyDescent="0.25">
      <c r="A127" s="6" t="s">
        <v>62</v>
      </c>
      <c r="B127" s="7">
        <v>38862095</v>
      </c>
      <c r="C127" s="7">
        <v>308612.2</v>
      </c>
      <c r="D127" s="8">
        <f t="shared" si="6"/>
        <v>39170707.200000003</v>
      </c>
      <c r="E127" s="7">
        <v>2823617.9</v>
      </c>
      <c r="F127" s="7">
        <v>2823617.9</v>
      </c>
      <c r="G127" s="9">
        <f t="shared" si="7"/>
        <v>36347089.300000004</v>
      </c>
    </row>
    <row r="128" spans="1:7" x14ac:dyDescent="0.25">
      <c r="A128" s="6" t="s">
        <v>63</v>
      </c>
      <c r="B128" s="7">
        <v>48928037</v>
      </c>
      <c r="C128" s="7">
        <v>-116113.1</v>
      </c>
      <c r="D128" s="8">
        <f t="shared" si="6"/>
        <v>48811923.899999999</v>
      </c>
      <c r="E128" s="7">
        <v>2440815.75</v>
      </c>
      <c r="F128" s="7">
        <v>2440815.75</v>
      </c>
      <c r="G128" s="9">
        <f t="shared" si="7"/>
        <v>46371108.149999999</v>
      </c>
    </row>
    <row r="129" spans="1:7" x14ac:dyDescent="0.25">
      <c r="A129" s="6" t="s">
        <v>64</v>
      </c>
      <c r="B129" s="7">
        <v>43836956</v>
      </c>
      <c r="C129" s="7">
        <v>-7034.48</v>
      </c>
      <c r="D129" s="8">
        <f t="shared" si="6"/>
        <v>43829921.520000003</v>
      </c>
      <c r="E129" s="7">
        <v>2438592.41</v>
      </c>
      <c r="F129" s="7">
        <v>2438592.41</v>
      </c>
      <c r="G129" s="9">
        <f t="shared" si="7"/>
        <v>41391329.109999999</v>
      </c>
    </row>
    <row r="130" spans="1:7" x14ac:dyDescent="0.25">
      <c r="A130" s="6" t="s">
        <v>65</v>
      </c>
      <c r="B130" s="7">
        <v>45157107</v>
      </c>
      <c r="C130" s="7">
        <v>-6997.37</v>
      </c>
      <c r="D130" s="8">
        <f t="shared" si="6"/>
        <v>45150109.630000003</v>
      </c>
      <c r="E130" s="7">
        <v>3005661.01</v>
      </c>
      <c r="F130" s="7">
        <v>3005661.01</v>
      </c>
      <c r="G130" s="9">
        <f t="shared" si="7"/>
        <v>42144448.620000005</v>
      </c>
    </row>
    <row r="131" spans="1:7" x14ac:dyDescent="0.25">
      <c r="A131" s="6" t="s">
        <v>66</v>
      </c>
      <c r="B131" s="7">
        <v>28223090</v>
      </c>
      <c r="C131" s="7">
        <v>-235653.04</v>
      </c>
      <c r="D131" s="8">
        <f t="shared" si="6"/>
        <v>27987436.960000001</v>
      </c>
      <c r="E131" s="7">
        <v>2401331.2400000002</v>
      </c>
      <c r="F131" s="7">
        <v>2401331.2400000002</v>
      </c>
      <c r="G131" s="9">
        <f t="shared" si="7"/>
        <v>25586105.719999999</v>
      </c>
    </row>
    <row r="132" spans="1:7" x14ac:dyDescent="0.25">
      <c r="A132" s="6" t="s">
        <v>67</v>
      </c>
      <c r="B132" s="7">
        <v>44327933</v>
      </c>
      <c r="C132" s="7">
        <v>575935.26</v>
      </c>
      <c r="D132" s="8">
        <f t="shared" si="6"/>
        <v>44903868.259999998</v>
      </c>
      <c r="E132" s="7">
        <v>3451799.64</v>
      </c>
      <c r="F132" s="7">
        <v>3451799.64</v>
      </c>
      <c r="G132" s="9">
        <f t="shared" si="7"/>
        <v>41452068.619999997</v>
      </c>
    </row>
    <row r="133" spans="1:7" x14ac:dyDescent="0.25">
      <c r="A133" s="6" t="s">
        <v>68</v>
      </c>
      <c r="B133" s="7">
        <v>31060173</v>
      </c>
      <c r="C133" s="7">
        <v>338199.53</v>
      </c>
      <c r="D133" s="8">
        <f t="shared" si="6"/>
        <v>31398372.530000001</v>
      </c>
      <c r="E133" s="7">
        <v>1860001.81</v>
      </c>
      <c r="F133" s="7">
        <v>1860001.81</v>
      </c>
      <c r="G133" s="9">
        <f t="shared" si="7"/>
        <v>29538370.720000003</v>
      </c>
    </row>
    <row r="134" spans="1:7" x14ac:dyDescent="0.25">
      <c r="A134" s="6" t="s">
        <v>69</v>
      </c>
      <c r="B134" s="7">
        <v>32526044</v>
      </c>
      <c r="C134" s="7">
        <v>-217202</v>
      </c>
      <c r="D134" s="8">
        <f t="shared" si="6"/>
        <v>32308842</v>
      </c>
      <c r="E134" s="7">
        <v>2047478.31</v>
      </c>
      <c r="F134" s="7">
        <v>2047478.31</v>
      </c>
      <c r="G134" s="9">
        <f t="shared" si="7"/>
        <v>30261363.690000001</v>
      </c>
    </row>
    <row r="135" spans="1:7" x14ac:dyDescent="0.25">
      <c r="A135" s="6" t="s">
        <v>70</v>
      </c>
      <c r="B135" s="7">
        <v>34917909</v>
      </c>
      <c r="C135" s="7">
        <v>-40356.879999999997</v>
      </c>
      <c r="D135" s="8">
        <f t="shared" si="6"/>
        <v>34877552.119999997</v>
      </c>
      <c r="E135" s="7">
        <v>2648530.52</v>
      </c>
      <c r="F135" s="7">
        <v>2648530.52</v>
      </c>
      <c r="G135" s="9">
        <f t="shared" si="7"/>
        <v>32229021.599999998</v>
      </c>
    </row>
    <row r="136" spans="1:7" x14ac:dyDescent="0.25">
      <c r="A136" s="6" t="s">
        <v>71</v>
      </c>
      <c r="B136" s="7">
        <v>19936057</v>
      </c>
      <c r="C136" s="7">
        <v>66366.19</v>
      </c>
      <c r="D136" s="8">
        <f t="shared" si="6"/>
        <v>20002423.190000001</v>
      </c>
      <c r="E136" s="7">
        <v>1664696.03</v>
      </c>
      <c r="F136" s="7">
        <v>1664696.03</v>
      </c>
      <c r="G136" s="9">
        <f t="shared" si="7"/>
        <v>18337727.16</v>
      </c>
    </row>
    <row r="137" spans="1:7" x14ac:dyDescent="0.25">
      <c r="A137" s="6" t="s">
        <v>72</v>
      </c>
      <c r="B137" s="7">
        <v>49275282</v>
      </c>
      <c r="C137" s="7">
        <v>32260.75</v>
      </c>
      <c r="D137" s="8">
        <f t="shared" si="6"/>
        <v>49307542.75</v>
      </c>
      <c r="E137" s="7">
        <v>3500879.57</v>
      </c>
      <c r="F137" s="7">
        <v>3500879.57</v>
      </c>
      <c r="G137" s="9">
        <f t="shared" si="7"/>
        <v>45806663.18</v>
      </c>
    </row>
    <row r="138" spans="1:7" x14ac:dyDescent="0.25">
      <c r="A138" s="6" t="s">
        <v>73</v>
      </c>
      <c r="B138" s="7">
        <v>28605857</v>
      </c>
      <c r="C138" s="7">
        <v>300055.78999999998</v>
      </c>
      <c r="D138" s="8">
        <f t="shared" si="6"/>
        <v>28905912.789999999</v>
      </c>
      <c r="E138" s="7">
        <v>2009776.48</v>
      </c>
      <c r="F138" s="7">
        <v>2009776.48</v>
      </c>
      <c r="G138" s="9">
        <f t="shared" si="7"/>
        <v>26896136.309999999</v>
      </c>
    </row>
    <row r="139" spans="1:7" x14ac:dyDescent="0.25">
      <c r="A139" s="6" t="s">
        <v>74</v>
      </c>
      <c r="B139" s="7">
        <v>37025449</v>
      </c>
      <c r="C139" s="7">
        <v>391201.56</v>
      </c>
      <c r="D139" s="8">
        <f t="shared" si="6"/>
        <v>37416650.560000002</v>
      </c>
      <c r="E139" s="7">
        <v>2059610.53</v>
      </c>
      <c r="F139" s="7">
        <v>2059610.53</v>
      </c>
      <c r="G139" s="9">
        <f t="shared" si="7"/>
        <v>35357040.030000001</v>
      </c>
    </row>
    <row r="140" spans="1:7" x14ac:dyDescent="0.25">
      <c r="A140" s="6" t="s">
        <v>75</v>
      </c>
      <c r="B140" s="7">
        <v>29376595</v>
      </c>
      <c r="C140" s="7">
        <v>310850.31</v>
      </c>
      <c r="D140" s="8">
        <f t="shared" si="6"/>
        <v>29687445.309999999</v>
      </c>
      <c r="E140" s="7">
        <v>2063364.12</v>
      </c>
      <c r="F140" s="7">
        <v>2063364.12</v>
      </c>
      <c r="G140" s="9">
        <f t="shared" si="7"/>
        <v>27624081.189999998</v>
      </c>
    </row>
    <row r="141" spans="1:7" x14ac:dyDescent="0.25">
      <c r="A141" s="6" t="s">
        <v>76</v>
      </c>
      <c r="B141" s="7">
        <v>89666694</v>
      </c>
      <c r="C141" s="7">
        <v>27100</v>
      </c>
      <c r="D141" s="8">
        <f t="shared" si="6"/>
        <v>89693794</v>
      </c>
      <c r="E141" s="7">
        <v>8117249.3399999999</v>
      </c>
      <c r="F141" s="7">
        <v>8117249.3399999999</v>
      </c>
      <c r="G141" s="9">
        <f t="shared" si="7"/>
        <v>81576544.659999996</v>
      </c>
    </row>
    <row r="142" spans="1:7" x14ac:dyDescent="0.25">
      <c r="A142" s="6" t="s">
        <v>77</v>
      </c>
      <c r="B142" s="7">
        <v>69855445</v>
      </c>
      <c r="C142" s="7">
        <v>-4304.8900000000003</v>
      </c>
      <c r="D142" s="8">
        <f t="shared" si="6"/>
        <v>69851140.109999999</v>
      </c>
      <c r="E142" s="7">
        <v>10871389.17</v>
      </c>
      <c r="F142" s="7">
        <v>10871389.17</v>
      </c>
      <c r="G142" s="9">
        <f t="shared" si="7"/>
        <v>58979750.939999998</v>
      </c>
    </row>
    <row r="143" spans="1:7" x14ac:dyDescent="0.25">
      <c r="A143" s="6" t="s">
        <v>78</v>
      </c>
      <c r="B143" s="7">
        <v>72363739</v>
      </c>
      <c r="C143" s="7">
        <v>96616</v>
      </c>
      <c r="D143" s="8">
        <f t="shared" si="6"/>
        <v>72460355</v>
      </c>
      <c r="E143" s="7">
        <v>14603945.93</v>
      </c>
      <c r="F143" s="7">
        <v>14603945.93</v>
      </c>
      <c r="G143" s="9">
        <f t="shared" si="7"/>
        <v>57856409.07</v>
      </c>
    </row>
    <row r="144" spans="1:7" x14ac:dyDescent="0.25">
      <c r="A144" s="6" t="s">
        <v>79</v>
      </c>
      <c r="B144" s="7">
        <v>10073530</v>
      </c>
      <c r="C144" s="7">
        <v>10195</v>
      </c>
      <c r="D144" s="8">
        <f t="shared" si="6"/>
        <v>10083725</v>
      </c>
      <c r="E144" s="7">
        <v>2182301.17</v>
      </c>
      <c r="F144" s="7">
        <v>2182301.17</v>
      </c>
      <c r="G144" s="9">
        <f t="shared" si="7"/>
        <v>7901423.8300000001</v>
      </c>
    </row>
    <row r="145" spans="1:7" x14ac:dyDescent="0.25">
      <c r="A145" s="6" t="s">
        <v>80</v>
      </c>
      <c r="B145" s="7">
        <v>101223704</v>
      </c>
      <c r="C145" s="7">
        <v>2101670.34</v>
      </c>
      <c r="D145" s="8">
        <f t="shared" si="6"/>
        <v>103325374.34</v>
      </c>
      <c r="E145" s="7">
        <v>6550751.9900000002</v>
      </c>
      <c r="F145" s="7">
        <v>6550751.9900000002</v>
      </c>
      <c r="G145" s="9">
        <f t="shared" si="7"/>
        <v>96774622.350000009</v>
      </c>
    </row>
    <row r="146" spans="1:7" x14ac:dyDescent="0.25">
      <c r="A146" s="6" t="s">
        <v>81</v>
      </c>
      <c r="B146" s="7">
        <v>66030567</v>
      </c>
      <c r="C146" s="7">
        <v>1115850</v>
      </c>
      <c r="D146" s="8">
        <f t="shared" si="6"/>
        <v>67146417</v>
      </c>
      <c r="E146" s="7">
        <v>2360298.87</v>
      </c>
      <c r="F146" s="7">
        <v>2360298.87</v>
      </c>
      <c r="G146" s="9">
        <f t="shared" si="7"/>
        <v>64786118.130000003</v>
      </c>
    </row>
    <row r="147" spans="1:7" x14ac:dyDescent="0.25">
      <c r="A147" s="6" t="s">
        <v>82</v>
      </c>
      <c r="B147" s="7">
        <v>4255617</v>
      </c>
      <c r="C147" s="7">
        <v>-3500</v>
      </c>
      <c r="D147" s="8">
        <f t="shared" si="6"/>
        <v>4252117</v>
      </c>
      <c r="E147" s="7">
        <v>635938.5</v>
      </c>
      <c r="F147" s="7">
        <v>635938.5</v>
      </c>
      <c r="G147" s="9">
        <f t="shared" si="7"/>
        <v>3616178.5</v>
      </c>
    </row>
    <row r="148" spans="1:7" x14ac:dyDescent="0.25">
      <c r="A148" s="10" t="s">
        <v>83</v>
      </c>
      <c r="B148" s="11"/>
      <c r="C148" s="11"/>
      <c r="D148" s="8">
        <f t="shared" si="6"/>
        <v>0</v>
      </c>
      <c r="E148" s="8"/>
      <c r="F148" s="8"/>
      <c r="G148" s="9">
        <f t="shared" si="7"/>
        <v>0</v>
      </c>
    </row>
    <row r="149" spans="1:7" x14ac:dyDescent="0.25">
      <c r="A149" s="3" t="s">
        <v>85</v>
      </c>
      <c r="B149" s="4">
        <f>B9+B79</f>
        <v>17465536211.610001</v>
      </c>
      <c r="C149" s="4">
        <f t="shared" ref="C149:F149" si="8">C9+C79</f>
        <v>732295323.86999989</v>
      </c>
      <c r="D149" s="4">
        <f>B149+C149</f>
        <v>18197831535.48</v>
      </c>
      <c r="E149" s="4">
        <f t="shared" si="8"/>
        <v>2488629853.079999</v>
      </c>
      <c r="F149" s="4">
        <f t="shared" si="8"/>
        <v>2488629853.079999</v>
      </c>
      <c r="G149" s="5">
        <f>D149-E149</f>
        <v>15709201682.400002</v>
      </c>
    </row>
    <row r="150" spans="1:7" ht="14.25" customHeight="1" thickBot="1" x14ac:dyDescent="0.3">
      <c r="A150" s="13"/>
      <c r="B150" s="14"/>
      <c r="C150" s="14"/>
      <c r="D150" s="14"/>
      <c r="E150" s="14"/>
      <c r="F150" s="14"/>
      <c r="G150" s="15"/>
    </row>
    <row r="151" spans="1:7" x14ac:dyDescent="0.25">
      <c r="A151" s="16" t="s">
        <v>86</v>
      </c>
      <c r="B151" s="16"/>
      <c r="C151" s="16"/>
      <c r="D151" s="16"/>
      <c r="E151" s="16"/>
      <c r="F151" s="16"/>
      <c r="G151" s="16"/>
    </row>
    <row r="158" spans="1:7" x14ac:dyDescent="0.25">
      <c r="A158" s="17"/>
      <c r="B158" s="18"/>
      <c r="C158" s="19"/>
      <c r="D158" s="20"/>
      <c r="E158" s="21"/>
      <c r="F158" s="21"/>
      <c r="G158" s="21"/>
    </row>
    <row r="159" spans="1:7" x14ac:dyDescent="0.25">
      <c r="A159" s="28" t="s">
        <v>87</v>
      </c>
      <c r="B159" s="28"/>
      <c r="C159" s="19"/>
      <c r="D159" s="29" t="s">
        <v>88</v>
      </c>
      <c r="E159" s="29"/>
      <c r="F159" s="29"/>
      <c r="G159" s="29"/>
    </row>
    <row r="160" spans="1:7" ht="15" customHeight="1" x14ac:dyDescent="0.25">
      <c r="A160" s="30" t="s">
        <v>89</v>
      </c>
      <c r="B160" s="30"/>
      <c r="C160" s="19"/>
      <c r="D160" s="31" t="s">
        <v>90</v>
      </c>
      <c r="E160" s="31"/>
      <c r="F160" s="31"/>
      <c r="G160" s="31"/>
    </row>
    <row r="161" spans="1:7" ht="11.25" customHeight="1" x14ac:dyDescent="0.25">
      <c r="A161" s="22" t="s">
        <v>91</v>
      </c>
      <c r="B161" s="22"/>
      <c r="C161" s="19"/>
      <c r="D161" s="19"/>
      <c r="E161" s="19"/>
      <c r="F161" s="19"/>
      <c r="G161" s="19"/>
    </row>
  </sheetData>
  <mergeCells count="14">
    <mergeCell ref="A6:G6"/>
    <mergeCell ref="A1:G1"/>
    <mergeCell ref="A2:G2"/>
    <mergeCell ref="A3:G3"/>
    <mergeCell ref="A4:G4"/>
    <mergeCell ref="A5:G5"/>
    <mergeCell ref="A161:B161"/>
    <mergeCell ref="A7:A8"/>
    <mergeCell ref="B7:F7"/>
    <mergeCell ref="G7:G8"/>
    <mergeCell ref="A159:B159"/>
    <mergeCell ref="D159:G159"/>
    <mergeCell ref="A160:B160"/>
    <mergeCell ref="D160:G160"/>
  </mergeCells>
  <pageMargins left="0.23622047244094491" right="0.23622047244094491" top="0.74803149606299213" bottom="0.94488188976377963" header="0.31496062992125984" footer="0.31496062992125984"/>
  <pageSetup scale="4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F6b</vt:lpstr>
      <vt:lpstr>'F6b'!Área_de_impresión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2024-04-30T17:40:41Z</cp:lastPrinted>
  <dcterms:created xsi:type="dcterms:W3CDTF">2024-04-23T17:02:11Z</dcterms:created>
  <dcterms:modified xsi:type="dcterms:W3CDTF">2024-04-30T17:40:51Z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