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F5 4T 2017" sheetId="1" r:id="rId1"/>
  </sheets>
  <definedNames>
    <definedName name="_xlnm._FilterDatabase" localSheetId="0" hidden="1">'F5 4T 2017'!$A$3:$G$71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/>
  <c r="E70"/>
  <c r="C70"/>
  <c r="B70"/>
  <c r="G69"/>
  <c r="D69"/>
  <c r="G68"/>
  <c r="D68"/>
  <c r="G63"/>
  <c r="G62" s="1"/>
  <c r="D63"/>
  <c r="F62"/>
  <c r="E62"/>
  <c r="D62"/>
  <c r="C62"/>
  <c r="B62"/>
  <c r="G59"/>
  <c r="D59"/>
  <c r="G58"/>
  <c r="D58"/>
  <c r="G57"/>
  <c r="D57"/>
  <c r="G56"/>
  <c r="D56"/>
  <c r="F55"/>
  <c r="E55"/>
  <c r="C55"/>
  <c r="B55"/>
  <c r="G54"/>
  <c r="D54"/>
  <c r="G53"/>
  <c r="D53"/>
  <c r="G52"/>
  <c r="D52"/>
  <c r="G51"/>
  <c r="D51"/>
  <c r="F50"/>
  <c r="E50"/>
  <c r="C50"/>
  <c r="B50"/>
  <c r="G49"/>
  <c r="D49"/>
  <c r="G48"/>
  <c r="D48"/>
  <c r="G47"/>
  <c r="D47"/>
  <c r="G46"/>
  <c r="D46"/>
  <c r="G45"/>
  <c r="D45"/>
  <c r="G44"/>
  <c r="D44"/>
  <c r="G43"/>
  <c r="D43"/>
  <c r="G42"/>
  <c r="D42"/>
  <c r="F41"/>
  <c r="E41"/>
  <c r="C41"/>
  <c r="B41"/>
  <c r="B60" s="1"/>
  <c r="G36"/>
  <c r="D36"/>
  <c r="G35"/>
  <c r="D35"/>
  <c r="F34"/>
  <c r="E34"/>
  <c r="C34"/>
  <c r="B34"/>
  <c r="G33"/>
  <c r="G32" s="1"/>
  <c r="D33"/>
  <c r="D32" s="1"/>
  <c r="F32"/>
  <c r="E32"/>
  <c r="C32"/>
  <c r="B32"/>
  <c r="G31"/>
  <c r="D31"/>
  <c r="G30"/>
  <c r="D30"/>
  <c r="G29"/>
  <c r="D29"/>
  <c r="G28"/>
  <c r="D28"/>
  <c r="G27"/>
  <c r="D27"/>
  <c r="G26"/>
  <c r="G25" s="1"/>
  <c r="D26"/>
  <c r="F25"/>
  <c r="E25"/>
  <c r="C25"/>
  <c r="C37" s="1"/>
  <c r="B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G13" s="1"/>
  <c r="D15"/>
  <c r="G14"/>
  <c r="D14"/>
  <c r="F13"/>
  <c r="E13"/>
  <c r="C13"/>
  <c r="B13"/>
  <c r="G12"/>
  <c r="D12"/>
  <c r="G11"/>
  <c r="D11"/>
  <c r="G10"/>
  <c r="D10"/>
  <c r="G9"/>
  <c r="D9"/>
  <c r="G8"/>
  <c r="D8"/>
  <c r="G7"/>
  <c r="D7"/>
  <c r="G6"/>
  <c r="D6"/>
  <c r="D34" l="1"/>
  <c r="G41"/>
  <c r="G50"/>
  <c r="G55"/>
  <c r="G70"/>
  <c r="E37"/>
  <c r="D13"/>
  <c r="G34"/>
  <c r="B37"/>
  <c r="B65" s="1"/>
  <c r="F60"/>
  <c r="F65" s="1"/>
  <c r="F37"/>
  <c r="D50"/>
  <c r="G37"/>
  <c r="G65" s="1"/>
  <c r="D25"/>
  <c r="C60"/>
  <c r="D55"/>
  <c r="D70"/>
  <c r="G60"/>
  <c r="E60"/>
  <c r="C65"/>
  <c r="D41"/>
  <c r="D37" l="1"/>
  <c r="G38"/>
  <c r="E65"/>
  <c r="D60"/>
  <c r="D65" l="1"/>
</calcChain>
</file>

<file path=xl/sharedStrings.xml><?xml version="1.0" encoding="utf-8"?>
<sst xmlns="http://schemas.openxmlformats.org/spreadsheetml/2006/main" count="73" uniqueCount="73">
  <si>
    <t>INSTITUTO DE SALUD PUBLICA DEL ESTADO DE GUANAJUATO
Estado Analítico de Ingresos Detallado - LDF
al 31 de Diciembre de 2017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</si>
  <si>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</si>
  <si>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</si>
  <si>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</si>
  <si>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</si>
  <si>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</si>
  <si>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</si>
  <si>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</si>
  <si>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</si>
  <si>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</si>
  <si>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</si>
  <si>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</si>
  <si>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</si>
  <si>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</si>
  <si>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</si>
  <si>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</si>
  <si>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</si>
  <si>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</si>
  <si>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</si>
  <si>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</si>
  <si>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</si>
  <si>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</si>
  <si>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</si>
  <si>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</si>
  <si>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</si>
  <si>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</si>
  <si>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</si>
  <si>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</si>
  <si>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</si>
  <si>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</si>
  <si>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</si>
  <si>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</si>
  <si>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</si>
  <si>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</si>
  <si>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</si>
  <si>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</si>
  <si>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</si>
  <si>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</si>
  <si>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</si>
  <si>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</si>
  <si>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</si>
  <si>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</si>
  <si>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</si>
  <si>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</si>
  <si>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</si>
  <si>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</si>
  <si>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</si>
  <si>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</si>
  <si>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</si>
  <si>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</si>
  <si>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</si>
  <si>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</si>
  <si>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</si>
  <si>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</si>
  <si>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</si>
  <si>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</si>
  <si>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</si>
  <si>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</si>
  <si>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</si>
  <si>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</si>
  <si>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</si>
  <si>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</si>
  <si>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</si>
  <si>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</si>
  <si>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</si>
  <si>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</si>
  <si>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</si>
  <si>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</si>
  <si>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</si>
  <si>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</si>
  <si>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</si>
  <si>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*No incluye remanentes de ejercicios anteriores y productos financieros federales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</si>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</sst>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4" xfId="1" applyFont="1" applyFill="1" applyBorder="1"/>
    <xf numFmtId="0" fontId="2" fillId="2" borderId="5" xfId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justify" vertical="center"/>
    </xf>
    <xf numFmtId="4" fontId="3" fillId="0" borderId="4" xfId="1" applyNumberFormat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4" fontId="3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left" vertical="center" indent="2"/>
    </xf>
    <xf numFmtId="4" fontId="5" fillId="3" borderId="6" xfId="1" applyNumberFormat="1" applyFont="1" applyFill="1" applyBorder="1" applyAlignment="1">
      <alignment vertical="center"/>
    </xf>
    <xf numFmtId="4" fontId="3" fillId="4" borderId="6" xfId="1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horizontal="justify" vertical="center"/>
    </xf>
    <xf numFmtId="0" fontId="3" fillId="0" borderId="6" xfId="1" applyFont="1" applyBorder="1" applyAlignment="1">
      <alignment horizontal="left" vertical="center" wrapText="1" indent="2"/>
    </xf>
    <xf numFmtId="0" fontId="5" fillId="0" borderId="6" xfId="1" applyFont="1" applyBorder="1" applyAlignment="1">
      <alignment horizontal="left" vertical="center" indent="1"/>
    </xf>
    <xf numFmtId="0" fontId="3" fillId="0" borderId="5" xfId="1" applyFont="1" applyBorder="1" applyAlignment="1">
      <alignment horizontal="justify" vertical="center"/>
    </xf>
    <xf numFmtId="4" fontId="3" fillId="0" borderId="5" xfId="1" applyNumberFormat="1" applyFont="1" applyBorder="1" applyAlignment="1">
      <alignment vertical="center"/>
    </xf>
    <xf numFmtId="0" fontId="3" fillId="0" borderId="0" xfId="0" applyFont="1"/>
    <xf numFmtId="0" fontId="6" fillId="0" borderId="0" xfId="1" applyFont="1"/>
    <xf numFmtId="0" fontId="3" fillId="0" borderId="0" xfId="1" applyFont="1" applyBorder="1" applyAlignment="1">
      <alignment horizontal="left" vertical="center" indent="1"/>
    </xf>
    <xf numFmtId="4" fontId="3" fillId="0" borderId="0" xfId="1" applyNumberFormat="1" applyFont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3" fillId="0" borderId="0" xfId="0" applyNumberFormat="1" applyFont="1" applyAlignment="1"/>
    <xf numFmtId="0" fontId="3" fillId="0" borderId="0" xfId="0" applyFont="1" applyAlignment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tabSelected="1" zoomScale="106" zoomScaleNormal="106" workbookViewId="0">
      <pane xSplit="1" ySplit="4" topLeftCell="B58" activePane="bottomRight" state="frozen"/>
      <selection pane="topRight" activeCell="B1" sqref="B1"/>
      <selection pane="bottomLeft" activeCell="A5" sqref="A5"/>
      <selection pane="bottomRight" activeCell="A70" sqref="A70"/>
    </sheetView>
  </sheetViews>
  <sheetFormatPr baseColWidth="10" defaultRowHeight="11.25"/>
  <cols>
    <col min="1" max="1" width="55.85546875" style="1" customWidth="1"/>
    <col min="2" max="2" width="15.42578125" style="1" bestFit="1" customWidth="1"/>
    <col min="3" max="3" width="14.28515625" style="1" customWidth="1"/>
    <col min="4" max="4" width="14.140625" style="1" bestFit="1" customWidth="1"/>
    <col min="5" max="5" width="14.28515625" style="1" bestFit="1" customWidth="1"/>
    <col min="6" max="6" width="14.140625" style="1" bestFit="1" customWidth="1"/>
    <col min="7" max="7" width="16" style="1" bestFit="1" customWidth="1"/>
    <col min="8" max="16384" width="11.42578125" style="1"/>
  </cols>
  <sheetData>
    <row r="1" spans="1:7" ht="45.95" customHeight="1">
      <c r="A1" s="28" t="s">
        <v>0</v>
      </c>
      <c r="B1" s="29"/>
      <c r="C1" s="29"/>
      <c r="D1" s="29"/>
      <c r="E1" s="29"/>
      <c r="F1" s="29"/>
      <c r="G1" s="30"/>
    </row>
    <row r="2" spans="1:7">
      <c r="A2" s="2"/>
      <c r="B2" s="31" t="s">
        <v>1</v>
      </c>
      <c r="C2" s="31"/>
      <c r="D2" s="31"/>
      <c r="E2" s="31"/>
      <c r="F2" s="31"/>
      <c r="G2" s="3"/>
    </row>
    <row r="3" spans="1:7" ht="22.5" customHeight="1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4" t="s">
        <v>8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9</v>
      </c>
      <c r="B5" s="10"/>
      <c r="C5" s="10"/>
      <c r="D5" s="10"/>
      <c r="E5" s="10"/>
      <c r="F5" s="10"/>
      <c r="G5" s="10"/>
    </row>
    <row r="6" spans="1:7">
      <c r="A6" s="11" t="s">
        <v>10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>
      <c r="A7" s="11" t="s">
        <v>11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>
      <c r="A8" s="11" t="s">
        <v>12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>
      <c r="A9" s="11" t="s">
        <v>13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>
      <c r="A10" s="11" t="s">
        <v>14</v>
      </c>
      <c r="B10" s="10">
        <v>2728082</v>
      </c>
      <c r="C10" s="10">
        <v>6663181.2599999998</v>
      </c>
      <c r="D10" s="10">
        <f t="shared" si="0"/>
        <v>9391263.2599999998</v>
      </c>
      <c r="E10" s="10">
        <v>9391263.2599999998</v>
      </c>
      <c r="F10" s="10">
        <v>9391263.2599999998</v>
      </c>
      <c r="G10" s="10">
        <f>F10-B10</f>
        <v>6663181.2599999998</v>
      </c>
    </row>
    <row r="11" spans="1:7">
      <c r="A11" s="11" t="s">
        <v>15</v>
      </c>
      <c r="B11" s="10">
        <v>0</v>
      </c>
      <c r="C11" s="10">
        <v>2357085.33</v>
      </c>
      <c r="D11" s="10">
        <f t="shared" si="0"/>
        <v>2357085.33</v>
      </c>
      <c r="E11" s="10">
        <v>2357085.33</v>
      </c>
      <c r="F11" s="10">
        <v>2357085.33</v>
      </c>
      <c r="G11" s="10">
        <f t="shared" si="1"/>
        <v>2357085.33</v>
      </c>
    </row>
    <row r="12" spans="1:7">
      <c r="A12" s="11" t="s">
        <v>16</v>
      </c>
      <c r="B12" s="10">
        <v>0</v>
      </c>
      <c r="C12" s="10">
        <v>7830090</v>
      </c>
      <c r="D12" s="10">
        <f t="shared" si="0"/>
        <v>7830090</v>
      </c>
      <c r="E12" s="10">
        <v>7830090</v>
      </c>
      <c r="F12" s="10">
        <v>7830090</v>
      </c>
      <c r="G12" s="10">
        <f t="shared" si="1"/>
        <v>7830090</v>
      </c>
    </row>
    <row r="13" spans="1:7">
      <c r="A13" s="11" t="s">
        <v>17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>
      <c r="A14" s="12" t="s">
        <v>18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>
      <c r="A15" s="12" t="s">
        <v>19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>
      <c r="A16" s="12" t="s">
        <v>20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>
      <c r="A17" s="12" t="s">
        <v>21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>
      <c r="A18" s="12" t="s">
        <v>22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>
      <c r="A19" s="12" t="s">
        <v>23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>
      <c r="A20" s="12" t="s">
        <v>24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>
      <c r="A21" s="12" t="s">
        <v>25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>
      <c r="A22" s="12" t="s">
        <v>26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>
      <c r="A23" s="12" t="s">
        <v>27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>
      <c r="A24" s="12" t="s">
        <v>28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>
      <c r="A25" s="11" t="s">
        <v>29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>
      <c r="A26" s="12" t="s">
        <v>30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>
      <c r="A27" s="12" t="s">
        <v>31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>
      <c r="A28" s="12" t="s">
        <v>32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>
      <c r="A29" s="12" t="s">
        <v>33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>
      <c r="A30" s="12" t="s">
        <v>34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>
      <c r="A31" s="11" t="s">
        <v>35</v>
      </c>
      <c r="B31" s="10">
        <v>2680589710.6799998</v>
      </c>
      <c r="C31" s="10">
        <v>386107084.13999999</v>
      </c>
      <c r="D31" s="10">
        <f t="shared" si="0"/>
        <v>3066696794.8199997</v>
      </c>
      <c r="E31" s="10">
        <v>2920171489.3899999</v>
      </c>
      <c r="F31" s="10">
        <v>2920171489.3899999</v>
      </c>
      <c r="G31" s="10">
        <f t="shared" si="5"/>
        <v>239581778.71000004</v>
      </c>
    </row>
    <row r="32" spans="1:7">
      <c r="A32" s="11" t="s">
        <v>36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>
      <c r="A33" s="12" t="s">
        <v>37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>
      <c r="A34" s="11" t="s">
        <v>38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>
      <c r="A35" s="12" t="s">
        <v>39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>
      <c r="A36" s="12" t="s">
        <v>40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>
      <c r="A37" s="9" t="s">
        <v>41</v>
      </c>
      <c r="B37" s="13">
        <f t="shared" ref="B37:G37" si="9">SUM(B6:B13)+B25+B31+B32+B34</f>
        <v>2683317792.6799998</v>
      </c>
      <c r="C37" s="13">
        <f t="shared" si="9"/>
        <v>402957440.72999996</v>
      </c>
      <c r="D37" s="13">
        <f t="shared" si="9"/>
        <v>3086275233.4099998</v>
      </c>
      <c r="E37" s="13">
        <f t="shared" si="9"/>
        <v>2939749927.98</v>
      </c>
      <c r="F37" s="13">
        <f t="shared" si="9"/>
        <v>2939749927.98</v>
      </c>
      <c r="G37" s="13">
        <f t="shared" si="9"/>
        <v>256432135.30000004</v>
      </c>
    </row>
    <row r="38" spans="1:7">
      <c r="A38" s="9" t="s">
        <v>42</v>
      </c>
      <c r="B38" s="14"/>
      <c r="C38" s="14"/>
      <c r="D38" s="14"/>
      <c r="E38" s="14"/>
      <c r="F38" s="14"/>
      <c r="G38" s="15">
        <f>IF((F37-B37)&lt;0,0,(F37-B37))</f>
        <v>256432135.30000019</v>
      </c>
    </row>
    <row r="39" spans="1:7" ht="5.0999999999999996" customHeight="1">
      <c r="A39" s="16"/>
      <c r="B39" s="10"/>
      <c r="C39" s="10"/>
      <c r="D39" s="10"/>
      <c r="E39" s="10"/>
      <c r="F39" s="10"/>
      <c r="G39" s="10"/>
    </row>
    <row r="40" spans="1:7">
      <c r="A40" s="9" t="s">
        <v>43</v>
      </c>
      <c r="B40" s="10"/>
      <c r="C40" s="10"/>
      <c r="D40" s="10"/>
      <c r="E40" s="10"/>
      <c r="F40" s="10"/>
      <c r="G40" s="10"/>
    </row>
    <row r="41" spans="1:7">
      <c r="A41" s="11" t="s">
        <v>44</v>
      </c>
      <c r="B41" s="10">
        <f>SUM(B42:B49)</f>
        <v>2954823901</v>
      </c>
      <c r="C41" s="10">
        <f t="shared" ref="C41:G41" si="10">SUM(C42:C49)</f>
        <v>94777647.310000002</v>
      </c>
      <c r="D41" s="10">
        <f t="shared" si="10"/>
        <v>3049601548.3099999</v>
      </c>
      <c r="E41" s="10">
        <f t="shared" si="10"/>
        <v>3049601548.3099999</v>
      </c>
      <c r="F41" s="10">
        <f t="shared" si="10"/>
        <v>3049601548.3099999</v>
      </c>
      <c r="G41" s="10">
        <f t="shared" si="10"/>
        <v>94777647.309999928</v>
      </c>
    </row>
    <row r="42" spans="1:7">
      <c r="A42" s="12" t="s">
        <v>45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>
      <c r="A43" s="12" t="s">
        <v>46</v>
      </c>
      <c r="B43" s="10">
        <v>2936823901</v>
      </c>
      <c r="C43" s="10">
        <v>95669343.579999998</v>
      </c>
      <c r="D43" s="10">
        <f t="shared" si="11"/>
        <v>3032493244.5799999</v>
      </c>
      <c r="E43" s="10">
        <v>3032493244.5799999</v>
      </c>
      <c r="F43" s="10">
        <v>3032493244.5799999</v>
      </c>
      <c r="G43" s="10">
        <f t="shared" si="12"/>
        <v>95669343.579999924</v>
      </c>
    </row>
    <row r="44" spans="1:7">
      <c r="A44" s="12" t="s">
        <v>47</v>
      </c>
      <c r="B44" s="10">
        <v>0</v>
      </c>
      <c r="C44" s="10">
        <v>800573.95</v>
      </c>
      <c r="D44" s="10">
        <f t="shared" si="11"/>
        <v>800573.95</v>
      </c>
      <c r="E44" s="10">
        <v>800573.95</v>
      </c>
      <c r="F44" s="10">
        <v>800573.95</v>
      </c>
      <c r="G44" s="10">
        <f t="shared" si="12"/>
        <v>800573.95</v>
      </c>
    </row>
    <row r="45" spans="1:7" ht="22.5">
      <c r="A45" s="17" t="s">
        <v>48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>
      <c r="A46" s="12" t="s">
        <v>49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>
      <c r="A47" s="12" t="s">
        <v>50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>
      <c r="A48" s="12" t="s">
        <v>51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>
      <c r="A49" s="12" t="s">
        <v>52</v>
      </c>
      <c r="B49" s="10">
        <v>18000000</v>
      </c>
      <c r="C49" s="10">
        <v>-1692270.22</v>
      </c>
      <c r="D49" s="10">
        <f t="shared" si="11"/>
        <v>16307729.779999999</v>
      </c>
      <c r="E49" s="10">
        <v>16307729.779999999</v>
      </c>
      <c r="F49" s="10">
        <v>16307729.779999999</v>
      </c>
      <c r="G49" s="10">
        <f t="shared" si="12"/>
        <v>-1692270.2200000007</v>
      </c>
    </row>
    <row r="50" spans="1:7">
      <c r="A50" s="11" t="s">
        <v>53</v>
      </c>
      <c r="B50" s="10">
        <f>SUM(B51:B54)</f>
        <v>294756667</v>
      </c>
      <c r="C50" s="10">
        <f t="shared" ref="C50:G50" si="13">SUM(C51:C54)</f>
        <v>4692768472.6099997</v>
      </c>
      <c r="D50" s="10">
        <f t="shared" si="13"/>
        <v>4987525139.6099997</v>
      </c>
      <c r="E50" s="10">
        <f t="shared" si="13"/>
        <v>4932993967.3900003</v>
      </c>
      <c r="F50" s="10">
        <f t="shared" si="13"/>
        <v>4932993967.3900003</v>
      </c>
      <c r="G50" s="10">
        <f t="shared" si="13"/>
        <v>4638237300.3900003</v>
      </c>
    </row>
    <row r="51" spans="1:7">
      <c r="A51" s="12" t="s">
        <v>54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>
      <c r="A52" s="12" t="s">
        <v>55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>
      <c r="A53" s="12" t="s">
        <v>56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>
      <c r="A54" s="12" t="s">
        <v>57</v>
      </c>
      <c r="B54" s="10">
        <v>294756667</v>
      </c>
      <c r="C54" s="10">
        <v>4692768472.6099997</v>
      </c>
      <c r="D54" s="10">
        <f t="shared" si="14"/>
        <v>4987525139.6099997</v>
      </c>
      <c r="E54" s="10">
        <v>4932993967.3900003</v>
      </c>
      <c r="F54" s="10">
        <v>4932993967.3900003</v>
      </c>
      <c r="G54" s="10">
        <f t="shared" si="15"/>
        <v>4638237300.3900003</v>
      </c>
    </row>
    <row r="55" spans="1:7">
      <c r="A55" s="11" t="s">
        <v>58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>
      <c r="A56" s="12" t="s">
        <v>59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>
      <c r="A57" s="12" t="s">
        <v>60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>
      <c r="A58" s="11" t="s">
        <v>61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>
      <c r="A59" s="11" t="s">
        <v>62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>
      <c r="A60" s="9" t="s">
        <v>63</v>
      </c>
      <c r="B60" s="13">
        <f t="shared" ref="B60:G60" si="19">B41+B50+B55+B58+B59</f>
        <v>3249580568</v>
      </c>
      <c r="C60" s="13">
        <f t="shared" si="19"/>
        <v>4787546119.9200001</v>
      </c>
      <c r="D60" s="13">
        <f t="shared" si="19"/>
        <v>8037126687.9200001</v>
      </c>
      <c r="E60" s="13">
        <f t="shared" si="19"/>
        <v>7982595515.7000008</v>
      </c>
      <c r="F60" s="13">
        <f t="shared" si="19"/>
        <v>7982595515.7000008</v>
      </c>
      <c r="G60" s="13">
        <f t="shared" si="19"/>
        <v>4733014947.6999998</v>
      </c>
    </row>
    <row r="61" spans="1:7" ht="5.0999999999999996" customHeight="1">
      <c r="A61" s="16"/>
      <c r="B61" s="10"/>
      <c r="C61" s="10"/>
      <c r="D61" s="10"/>
      <c r="E61" s="10"/>
      <c r="F61" s="10"/>
      <c r="G61" s="10"/>
    </row>
    <row r="62" spans="1:7">
      <c r="A62" s="9" t="s">
        <v>64</v>
      </c>
      <c r="B62" s="13">
        <f>SUM(B63)</f>
        <v>0</v>
      </c>
      <c r="C62" s="13">
        <f t="shared" ref="C62:G62" si="20">SUM(C63)</f>
        <v>0</v>
      </c>
      <c r="D62" s="13">
        <f t="shared" si="20"/>
        <v>0</v>
      </c>
      <c r="E62" s="13">
        <f t="shared" si="20"/>
        <v>0</v>
      </c>
      <c r="F62" s="13">
        <f t="shared" si="20"/>
        <v>0</v>
      </c>
      <c r="G62" s="13">
        <f t="shared" si="20"/>
        <v>0</v>
      </c>
    </row>
    <row r="63" spans="1:7">
      <c r="A63" s="11" t="s">
        <v>65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>
      <c r="A64" s="16"/>
      <c r="B64" s="10"/>
      <c r="C64" s="10"/>
      <c r="D64" s="10"/>
      <c r="E64" s="10"/>
      <c r="F64" s="10"/>
      <c r="G64" s="10"/>
    </row>
    <row r="65" spans="1:7">
      <c r="A65" s="9" t="s">
        <v>66</v>
      </c>
      <c r="B65" s="13">
        <f t="shared" ref="B65:G65" si="22">B37+B60+B62</f>
        <v>5932898360.6800003</v>
      </c>
      <c r="C65" s="13">
        <f t="shared" si="22"/>
        <v>5190503560.6499996</v>
      </c>
      <c r="D65" s="13">
        <f t="shared" si="22"/>
        <v>11123401921.33</v>
      </c>
      <c r="E65" s="13">
        <f t="shared" si="22"/>
        <v>10922345443.68</v>
      </c>
      <c r="F65" s="13">
        <f t="shared" si="22"/>
        <v>10922345443.68</v>
      </c>
      <c r="G65" s="13">
        <f t="shared" si="22"/>
        <v>4989447083</v>
      </c>
    </row>
    <row r="66" spans="1:7" ht="5.0999999999999996" customHeight="1">
      <c r="A66" s="16"/>
      <c r="B66" s="10"/>
      <c r="C66" s="10"/>
      <c r="D66" s="10"/>
      <c r="E66" s="10"/>
      <c r="F66" s="10"/>
      <c r="G66" s="10"/>
    </row>
    <row r="67" spans="1:7">
      <c r="A67" s="9" t="s">
        <v>67</v>
      </c>
      <c r="B67" s="10"/>
      <c r="C67" s="10"/>
      <c r="D67" s="10"/>
      <c r="E67" s="10"/>
      <c r="F67" s="10"/>
      <c r="G67" s="10"/>
    </row>
    <row r="68" spans="1:7">
      <c r="A68" s="11" t="s">
        <v>68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>
      <c r="A69" s="11" t="s">
        <v>69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>
      <c r="A70" s="18" t="s">
        <v>70</v>
      </c>
      <c r="B70" s="15">
        <f>B68+B69</f>
        <v>0</v>
      </c>
      <c r="C70" s="15">
        <f t="shared" ref="C70:G70" si="25">C68+C69</f>
        <v>0</v>
      </c>
      <c r="D70" s="15">
        <f t="shared" si="25"/>
        <v>0</v>
      </c>
      <c r="E70" s="15">
        <f t="shared" si="25"/>
        <v>0</v>
      </c>
      <c r="F70" s="15">
        <f t="shared" si="25"/>
        <v>0</v>
      </c>
      <c r="G70" s="15">
        <f t="shared" si="25"/>
        <v>0</v>
      </c>
    </row>
    <row r="71" spans="1:7" ht="5.0999999999999996" customHeight="1">
      <c r="A71" s="19"/>
      <c r="B71" s="20"/>
      <c r="C71" s="20"/>
      <c r="D71" s="20"/>
      <c r="E71" s="20"/>
      <c r="F71" s="20"/>
      <c r="G71" s="20"/>
    </row>
    <row r="72" spans="1:7">
      <c r="A72" s="21" t="s">
        <v>71</v>
      </c>
      <c r="E72" s="22"/>
      <c r="F72" s="22"/>
    </row>
    <row r="73" spans="1:7">
      <c r="A73" s="23"/>
      <c r="B73" s="24"/>
      <c r="C73" s="24"/>
      <c r="D73" s="24"/>
      <c r="E73" s="24"/>
      <c r="F73" s="24"/>
      <c r="G73" s="25"/>
    </row>
    <row r="75" spans="1:7">
      <c r="A75" s="21" t="s">
        <v>72</v>
      </c>
      <c r="B75" s="26"/>
      <c r="C75" s="27"/>
      <c r="D75" s="27"/>
    </row>
    <row r="76" spans="1:7">
      <c r="A76" s="21"/>
      <c r="B76" s="26"/>
      <c r="C76" s="27"/>
      <c r="D76" s="27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3" fitToHeight="1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 4T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Usuario</cp:lastModifiedBy>
  <cp:lastPrinted>2018-01-22T22:53:18Z</cp:lastPrinted>
  <dcterms:created xsi:type="dcterms:W3CDTF">2018-01-19T20:44:41Z</dcterms:created>
  <dcterms:modified xsi:type="dcterms:W3CDTF">2018-11-23T20:52:27Z</dcterms:modified>
</cp:coreProperties>
</file>