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/>
  <c r="G60"/>
  <c r="B55"/>
  <c r="G50"/>
  <c r="B50"/>
  <c r="B41"/>
  <c r="C41"/>
  <c r="D41"/>
  <c r="E41"/>
  <c r="F41"/>
  <c r="G41"/>
  <c r="G38"/>
  <c r="C37"/>
  <c r="B70"/>
  <c r="B65"/>
  <c r="B37"/>
  <c r="G70" l="1"/>
  <c r="G69"/>
  <c r="G68"/>
  <c r="G67"/>
  <c r="G63"/>
  <c r="G59"/>
  <c r="G58"/>
  <c r="G57"/>
  <c r="G56"/>
  <c r="G54"/>
  <c r="G53"/>
  <c r="G52"/>
  <c r="G51"/>
  <c r="G49"/>
  <c r="G48"/>
  <c r="G47"/>
  <c r="G46"/>
  <c r="G45"/>
  <c r="G44"/>
  <c r="G43"/>
  <c r="G42"/>
  <c r="G36"/>
  <c r="G35"/>
  <c r="G33"/>
  <c r="G31"/>
  <c r="G30"/>
  <c r="G29"/>
  <c r="G28"/>
  <c r="G27"/>
  <c r="G26"/>
  <c r="G24"/>
  <c r="G23"/>
  <c r="G22"/>
  <c r="G21"/>
  <c r="G20"/>
  <c r="G19"/>
  <c r="G18"/>
  <c r="G17"/>
  <c r="G16"/>
  <c r="G15"/>
  <c r="G14"/>
  <c r="G12"/>
  <c r="G11"/>
  <c r="G10"/>
  <c r="G9"/>
  <c r="G8"/>
  <c r="G7"/>
  <c r="G6"/>
  <c r="G62" l="1"/>
  <c r="G55"/>
  <c r="G34"/>
  <c r="G32"/>
  <c r="G25"/>
  <c r="G13"/>
  <c r="G37" s="1"/>
  <c r="G65" l="1"/>
  <c r="D69"/>
  <c r="D68"/>
  <c r="D63"/>
  <c r="D59"/>
  <c r="D58"/>
  <c r="D57"/>
  <c r="D56"/>
  <c r="D54"/>
  <c r="D53"/>
  <c r="D52"/>
  <c r="D51"/>
  <c r="D49"/>
  <c r="D48"/>
  <c r="D47"/>
  <c r="D46"/>
  <c r="D45"/>
  <c r="D44"/>
  <c r="D43"/>
  <c r="D42"/>
  <c r="D36"/>
  <c r="D35"/>
  <c r="D33"/>
  <c r="D31"/>
  <c r="D30"/>
  <c r="D29"/>
  <c r="D28"/>
  <c r="D27"/>
  <c r="D26"/>
  <c r="D24"/>
  <c r="D23"/>
  <c r="D22"/>
  <c r="D21"/>
  <c r="D20"/>
  <c r="D19"/>
  <c r="D18"/>
  <c r="D17"/>
  <c r="D16"/>
  <c r="D15"/>
  <c r="D14"/>
  <c r="D12"/>
  <c r="D11"/>
  <c r="D10"/>
  <c r="D9"/>
  <c r="D8"/>
  <c r="D7"/>
  <c r="D6"/>
  <c r="F70" l="1"/>
  <c r="E70"/>
  <c r="D70"/>
  <c r="C70"/>
  <c r="F62"/>
  <c r="E62"/>
  <c r="D62"/>
  <c r="C62"/>
  <c r="B62"/>
  <c r="F55"/>
  <c r="E55"/>
  <c r="D55"/>
  <c r="C55"/>
  <c r="F50"/>
  <c r="E50"/>
  <c r="D50"/>
  <c r="C50"/>
  <c r="F34"/>
  <c r="E34"/>
  <c r="D34"/>
  <c r="C34"/>
  <c r="B34"/>
  <c r="F32"/>
  <c r="E32"/>
  <c r="D32"/>
  <c r="C32"/>
  <c r="B32"/>
  <c r="F25"/>
  <c r="F37" s="1"/>
  <c r="E25"/>
  <c r="E37" s="1"/>
  <c r="D25"/>
  <c r="C25"/>
  <c r="B25"/>
  <c r="F13"/>
  <c r="E13"/>
  <c r="D13"/>
  <c r="C13"/>
  <c r="B13"/>
  <c r="F60" l="1"/>
  <c r="F65" s="1"/>
  <c r="E60"/>
  <c r="E65" s="1"/>
  <c r="C60"/>
  <c r="C65" s="1"/>
  <c r="D37"/>
  <c r="D60"/>
  <c r="D65" l="1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<sst xmlns="http://schemas.openxmlformats.org/spreadsheetml/2006/main" count="72" uniqueCount="72">
  <si>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</si>
  <si>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</si>
  <si>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</si>
  <si>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</si>
  <si>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</si>
  <si>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</si>
  <si>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</si>
  <si>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</si>
  <si>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</si>
  <si>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</si>
  <si>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</si>
  <si>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</si>
  <si>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</si>
  <si>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</si>
  <si>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</si>
  <si>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</si>
  <si>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</si>
  <si>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</si>
  <si>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</si>
  <si>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</si>
  <si>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</si>
  <si>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</si>
  <si>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</si>
  <si>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</si>
  <si>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</si>
  <si>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</si>
  <si>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</si>
  <si>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</si>
  <si>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</si>
  <si>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</si>
  <si>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</si>
  <si>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</si>
  <si>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</si>
  <si>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</si>
  <si>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</si>
  <si>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</si>
  <si>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</si>
  <si>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</si>
  <si>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</si>
  <si>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</si>
  <si>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</si>
  <si>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</si>
  <si>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</si>
  <si>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</si>
  <si>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</si>
  <si>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</si>
  <si>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</si>
  <si>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</si>
  <si>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</si>
  <si>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</si>
  <si>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</si>
  <si>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</si>
  <si>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</si>
  <si>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</si>
  <si>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</si>
  <si>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</si>
  <si>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</si>
  <si>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</si>
  <si>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</si>
  <si>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</si>
  <si>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</si>
  <si>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</si>
  <si>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</si>
  <si>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</si>
  <si>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</si>
  <si>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</si>
  <si>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</si>
  <si>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</si>
  <si>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</si>
  <si>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</si>
  <si>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</si>
  <si>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INSTITUTO DE SALUD PUBLICA DEL ESTADO DE GUANAJUATO
Estado Analítico de Ingresos Detallado - LDF
al 31 de Diciembre de 2016
PESOS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</si>
</sst>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1"/>
  </cols>
  <sheetData>
    <row r="1" spans="1:2">
      <c r="A1" s="20"/>
      <c r="B1" s="20"/>
    </row>
    <row r="2020" spans="1:1">
      <c r="A2020" s="22" t="s">
        <v>70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1"/>
  <sheetViews>
    <sheetView tabSelected="1" zoomScale="85" zoomScaleNormal="85" workbookViewId="0">
      <selection activeCell="F66" sqref="F66"/>
    </sheetView>
  </sheetViews>
  <sheetFormatPr baseColWidth="10" defaultRowHeight="11.25"/>
  <cols>
    <col min="1" max="1" width="90.83203125" style="1" customWidth="1"/>
    <col min="2" max="2" width="20.83203125" style="1" bestFit="1" customWidth="1"/>
    <col min="3" max="3" width="22.5" style="1" bestFit="1" customWidth="1"/>
    <col min="4" max="4" width="19.33203125" style="1" bestFit="1" customWidth="1"/>
    <col min="5" max="6" width="19.1640625" style="1" bestFit="1" customWidth="1"/>
    <col min="7" max="7" width="21.5" style="1" bestFit="1" customWidth="1"/>
    <col min="8" max="16384" width="12" style="1"/>
  </cols>
  <sheetData>
    <row r="1" spans="1:7" ht="45.95" customHeight="1">
      <c r="A1" s="24" t="s">
        <v>71</v>
      </c>
      <c r="B1" s="25"/>
      <c r="C1" s="25"/>
      <c r="D1" s="25"/>
      <c r="E1" s="25"/>
      <c r="F1" s="25"/>
      <c r="G1" s="26"/>
    </row>
    <row r="2" spans="1:7">
      <c r="A2" s="2"/>
      <c r="B2" s="27" t="s">
        <v>0</v>
      </c>
      <c r="C2" s="27"/>
      <c r="D2" s="27"/>
      <c r="E2" s="27"/>
      <c r="F2" s="27"/>
      <c r="G2" s="3"/>
    </row>
    <row r="3" spans="1:7" ht="22.5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>
      <c r="A4" s="7"/>
      <c r="B4" s="8"/>
      <c r="C4" s="8"/>
      <c r="D4" s="8"/>
      <c r="E4" s="8"/>
      <c r="F4" s="8"/>
      <c r="G4" s="8"/>
    </row>
    <row r="5" spans="1:7">
      <c r="A5" s="9" t="s">
        <v>8</v>
      </c>
      <c r="B5" s="10"/>
      <c r="C5" s="10"/>
      <c r="D5" s="10"/>
      <c r="E5" s="10"/>
      <c r="F5" s="10"/>
      <c r="G5" s="10"/>
    </row>
    <row r="6" spans="1:7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>
      <c r="A10" s="11" t="s">
        <v>13</v>
      </c>
      <c r="B10" s="10">
        <v>2687734</v>
      </c>
      <c r="C10" s="10">
        <v>6371766.75</v>
      </c>
      <c r="D10" s="10">
        <f t="shared" si="0"/>
        <v>9059500.75</v>
      </c>
      <c r="E10" s="10">
        <v>8783730.8200000003</v>
      </c>
      <c r="F10" s="10">
        <v>8783730.8200000003</v>
      </c>
      <c r="G10" s="10">
        <f t="shared" si="1"/>
        <v>6095996.8200000003</v>
      </c>
    </row>
    <row r="11" spans="1:7">
      <c r="A11" s="11" t="s">
        <v>14</v>
      </c>
      <c r="B11" s="10">
        <v>0</v>
      </c>
      <c r="C11" s="10">
        <v>3903409.95</v>
      </c>
      <c r="D11" s="10">
        <f t="shared" si="0"/>
        <v>3903409.95</v>
      </c>
      <c r="E11" s="10">
        <v>3903409.95</v>
      </c>
      <c r="F11" s="10">
        <v>3903409.95</v>
      </c>
      <c r="G11" s="10">
        <f t="shared" si="1"/>
        <v>3903409.95</v>
      </c>
    </row>
    <row r="12" spans="1:7">
      <c r="A12" s="11" t="s">
        <v>15</v>
      </c>
      <c r="B12" s="10">
        <v>0</v>
      </c>
      <c r="C12" s="10">
        <v>32713504.719999999</v>
      </c>
      <c r="D12" s="10">
        <f t="shared" si="0"/>
        <v>32713504.719999999</v>
      </c>
      <c r="E12" s="10">
        <v>32713504.719999999</v>
      </c>
      <c r="F12" s="10">
        <v>32713504.719999999</v>
      </c>
      <c r="G12" s="10">
        <f t="shared" si="1"/>
        <v>32713504.719999999</v>
      </c>
    </row>
    <row r="13" spans="1:7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>
      <c r="A31" s="11" t="s">
        <v>34</v>
      </c>
      <c r="B31" s="10">
        <v>2805904444.5999999</v>
      </c>
      <c r="C31" s="10">
        <v>-462011733.77999997</v>
      </c>
      <c r="D31" s="10">
        <f t="shared" si="0"/>
        <v>2343892710.8199997</v>
      </c>
      <c r="E31" s="10">
        <v>2343892710.8200002</v>
      </c>
      <c r="F31" s="10">
        <v>2343892710.8200002</v>
      </c>
      <c r="G31" s="10">
        <f t="shared" si="5"/>
        <v>-462011733.77999973</v>
      </c>
    </row>
    <row r="32" spans="1:7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>
      <c r="A37" s="9" t="s">
        <v>40</v>
      </c>
      <c r="B37" s="23">
        <f>SUM(B6:B13)+B25+B31+B32+B34</f>
        <v>2808592178.5999999</v>
      </c>
      <c r="C37" s="23">
        <f>SUM(C6:C13)+C25+C31+C32+C34</f>
        <v>-419023052.35999995</v>
      </c>
      <c r="D37" s="23">
        <f t="shared" ref="D37:G37" si="9">SUM(D6:D13)+D25+D31+D32+D34</f>
        <v>2389569126.2399998</v>
      </c>
      <c r="E37" s="23">
        <f t="shared" si="9"/>
        <v>2389293356.3099999</v>
      </c>
      <c r="F37" s="23">
        <f t="shared" si="9"/>
        <v>2389293356.3099999</v>
      </c>
      <c r="G37" s="23">
        <f t="shared" si="9"/>
        <v>-419298822.28999972</v>
      </c>
    </row>
    <row r="38" spans="1:7">
      <c r="A38" s="9" t="s">
        <v>41</v>
      </c>
      <c r="B38" s="14"/>
      <c r="C38" s="14"/>
      <c r="D38" s="14"/>
      <c r="E38" s="14"/>
      <c r="F38" s="14"/>
      <c r="G38" s="13">
        <f>F37-B37</f>
        <v>-419298822.28999996</v>
      </c>
    </row>
    <row r="39" spans="1:7" ht="5.0999999999999996" customHeight="1">
      <c r="A39" s="15"/>
      <c r="B39" s="10"/>
      <c r="C39" s="10"/>
      <c r="D39" s="10"/>
      <c r="E39" s="10"/>
      <c r="F39" s="10"/>
      <c r="G39" s="10"/>
    </row>
    <row r="40" spans="1:7">
      <c r="A40" s="9" t="s">
        <v>42</v>
      </c>
      <c r="B40" s="10"/>
      <c r="C40" s="10"/>
      <c r="D40" s="10"/>
      <c r="E40" s="10"/>
      <c r="F40" s="10"/>
      <c r="G40" s="10"/>
    </row>
    <row r="41" spans="1:7">
      <c r="A41" s="11" t="s">
        <v>43</v>
      </c>
      <c r="B41" s="10">
        <f t="shared" ref="B41:G41" si="10">SUM(B42:B49)</f>
        <v>2770883621</v>
      </c>
      <c r="C41" s="10">
        <f t="shared" si="10"/>
        <v>318347167.84000003</v>
      </c>
      <c r="D41" s="10">
        <f t="shared" si="10"/>
        <v>3089230788.8400002</v>
      </c>
      <c r="E41" s="10">
        <f t="shared" si="10"/>
        <v>3089230788.8400002</v>
      </c>
      <c r="F41" s="10">
        <f t="shared" si="10"/>
        <v>3089230788.8400002</v>
      </c>
      <c r="G41" s="10">
        <f t="shared" si="10"/>
        <v>318347167.84000015</v>
      </c>
    </row>
    <row r="42" spans="1:7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>
      <c r="A43" s="12" t="s">
        <v>45</v>
      </c>
      <c r="B43" s="10">
        <v>2770883621</v>
      </c>
      <c r="C43" s="10">
        <v>307697225.61000001</v>
      </c>
      <c r="D43" s="10">
        <f t="shared" si="11"/>
        <v>3078580846.6100001</v>
      </c>
      <c r="E43" s="10">
        <v>3078580846.6100001</v>
      </c>
      <c r="F43" s="10">
        <v>3078580846.6100001</v>
      </c>
      <c r="G43" s="10">
        <f t="shared" si="12"/>
        <v>307697225.61000013</v>
      </c>
    </row>
    <row r="44" spans="1:7">
      <c r="A44" s="12" t="s">
        <v>46</v>
      </c>
      <c r="B44" s="10">
        <v>0</v>
      </c>
      <c r="C44" s="10">
        <v>1965954.01</v>
      </c>
      <c r="D44" s="10">
        <f t="shared" si="11"/>
        <v>1965954.01</v>
      </c>
      <c r="E44" s="10">
        <v>1965954.01</v>
      </c>
      <c r="F44" s="10">
        <v>1965954.01</v>
      </c>
      <c r="G44" s="10">
        <f t="shared" si="12"/>
        <v>1965954.01</v>
      </c>
    </row>
    <row r="45" spans="1:7" ht="22.5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>
      <c r="A49" s="12" t="s">
        <v>51</v>
      </c>
      <c r="B49" s="10">
        <v>0</v>
      </c>
      <c r="C49" s="10">
        <v>8683988.2200000007</v>
      </c>
      <c r="D49" s="10">
        <f t="shared" si="11"/>
        <v>8683988.2200000007</v>
      </c>
      <c r="E49" s="10">
        <v>8683988.2200000007</v>
      </c>
      <c r="F49" s="10">
        <v>8683988.2200000007</v>
      </c>
      <c r="G49" s="10">
        <f t="shared" si="12"/>
        <v>8683988.2200000007</v>
      </c>
    </row>
    <row r="50" spans="1:7">
      <c r="A50" s="11" t="s">
        <v>52</v>
      </c>
      <c r="B50" s="10">
        <f>SUM(B51:B54)</f>
        <v>354817531.39999998</v>
      </c>
      <c r="C50" s="10">
        <f t="shared" ref="C50:F50" si="13">SUM(C51:C54)</f>
        <v>5036543615.9499998</v>
      </c>
      <c r="D50" s="10">
        <f t="shared" si="13"/>
        <v>5391361147.3499994</v>
      </c>
      <c r="E50" s="10">
        <f t="shared" si="13"/>
        <v>5310597881.6199999</v>
      </c>
      <c r="F50" s="10">
        <f t="shared" si="13"/>
        <v>5310597881.6199999</v>
      </c>
      <c r="G50" s="10">
        <f>SUM(G51:G54)</f>
        <v>4955780350.2200003</v>
      </c>
    </row>
    <row r="51" spans="1:7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>
      <c r="A54" s="12" t="s">
        <v>56</v>
      </c>
      <c r="B54" s="10">
        <v>354817531.39999998</v>
      </c>
      <c r="C54" s="10">
        <v>5036543615.9499998</v>
      </c>
      <c r="D54" s="10">
        <f t="shared" si="14"/>
        <v>5391361147.3499994</v>
      </c>
      <c r="E54" s="10">
        <v>5310597881.6199999</v>
      </c>
      <c r="F54" s="10">
        <v>5310597881.6199999</v>
      </c>
      <c r="G54" s="10">
        <f t="shared" si="15"/>
        <v>4955780350.2200003</v>
      </c>
    </row>
    <row r="55" spans="1:7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>
      <c r="A60" s="9" t="s">
        <v>62</v>
      </c>
      <c r="B60" s="23">
        <f>B41+B50+B55+B58+B59</f>
        <v>3125701152.4000001</v>
      </c>
      <c r="C60" s="23">
        <f t="shared" ref="C60:F60" si="19">C41+C50+C55+C58+C59</f>
        <v>5354890783.79</v>
      </c>
      <c r="D60" s="23">
        <f t="shared" si="19"/>
        <v>8480591936.1899996</v>
      </c>
      <c r="E60" s="23">
        <f t="shared" si="19"/>
        <v>8399828670.46</v>
      </c>
      <c r="F60" s="23">
        <f t="shared" si="19"/>
        <v>8399828670.46</v>
      </c>
      <c r="G60" s="23">
        <f>G41+G50+G55+G58+G59</f>
        <v>5274127518.0600004</v>
      </c>
    </row>
    <row r="61" spans="1:7" ht="5.0999999999999996" customHeight="1">
      <c r="A61" s="15"/>
      <c r="B61" s="10"/>
      <c r="C61" s="10"/>
      <c r="D61" s="10"/>
      <c r="E61" s="10"/>
      <c r="F61" s="10"/>
      <c r="G61" s="10"/>
    </row>
    <row r="62" spans="1:7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>
      <c r="A64" s="15"/>
      <c r="B64" s="10"/>
      <c r="C64" s="10"/>
      <c r="D64" s="10"/>
      <c r="E64" s="10"/>
      <c r="F64" s="10"/>
      <c r="G64" s="10"/>
    </row>
    <row r="65" spans="1:7">
      <c r="A65" s="9" t="s">
        <v>65</v>
      </c>
      <c r="B65" s="23">
        <f>B37+B60+B62</f>
        <v>5934293331</v>
      </c>
      <c r="C65" s="23">
        <f t="shared" ref="C65:G65" si="22">C37+C60+C62</f>
        <v>4935867731.4300003</v>
      </c>
      <c r="D65" s="23">
        <f t="shared" si="22"/>
        <v>10870161062.43</v>
      </c>
      <c r="E65" s="23">
        <f t="shared" si="22"/>
        <v>10789122026.77</v>
      </c>
      <c r="F65" s="23">
        <f t="shared" si="22"/>
        <v>10789122026.77</v>
      </c>
      <c r="G65" s="23">
        <f t="shared" si="22"/>
        <v>4854828695.7700005</v>
      </c>
    </row>
    <row r="66" spans="1:7" ht="5.0999999999999996" customHeight="1">
      <c r="A66" s="15"/>
      <c r="B66" s="10"/>
      <c r="C66" s="10"/>
      <c r="D66" s="10"/>
      <c r="E66" s="10"/>
      <c r="F66" s="10"/>
      <c r="G66" s="10"/>
    </row>
    <row r="67" spans="1:7">
      <c r="A67" s="9" t="s">
        <v>66</v>
      </c>
      <c r="B67" s="10"/>
      <c r="C67" s="10"/>
      <c r="D67" s="10"/>
      <c r="E67" s="10"/>
      <c r="F67" s="10"/>
      <c r="G67" s="10">
        <f t="shared" ref="G67:G68" si="23">F67-B67</f>
        <v>0</v>
      </c>
    </row>
    <row r="68" spans="1:7">
      <c r="A68" s="11" t="s">
        <v>67</v>
      </c>
      <c r="B68" s="10"/>
      <c r="C68" s="10"/>
      <c r="D68" s="10">
        <f t="shared" ref="D68:D69" si="24">B68+C68</f>
        <v>0</v>
      </c>
      <c r="E68" s="10"/>
      <c r="F68" s="10"/>
      <c r="G68" s="10">
        <f t="shared" si="23"/>
        <v>0</v>
      </c>
    </row>
    <row r="69" spans="1:7">
      <c r="A69" s="11" t="s">
        <v>68</v>
      </c>
      <c r="B69" s="10"/>
      <c r="C69" s="10"/>
      <c r="D69" s="10">
        <f t="shared" si="24"/>
        <v>0</v>
      </c>
      <c r="E69" s="10"/>
      <c r="F69" s="10"/>
      <c r="G69" s="10">
        <f>F69-B69</f>
        <v>0</v>
      </c>
    </row>
    <row r="70" spans="1:7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>
      <c r="A71" s="18"/>
      <c r="B71" s="19"/>
      <c r="C71" s="19"/>
      <c r="D71" s="19"/>
      <c r="E71" s="19"/>
      <c r="F71" s="19"/>
      <c r="G71" s="19"/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2017-01-11T17:22:08Z</dcterms:created>
  <dcterms:modified xsi:type="dcterms:W3CDTF">2018-11-30T20:36:32Z</dcterms:modified>
</cp:coreProperties>
</file>