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'F5'!$A$1:$G$79</definedName>
    <definedName name="ENTE_PUBLICO_A">'[1]Info General'!$C$7</definedName>
    <definedName name="PERIODO_INFORME">'[1]Info General'!$C$14</definedName>
    <definedName name="_xlnm.Print_Titles" localSheetId="0">'F5'!$1:$7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E75"/>
  <c r="C75"/>
  <c r="B75"/>
  <c r="G74"/>
  <c r="D74"/>
  <c r="G73"/>
  <c r="G75" s="1"/>
  <c r="D73"/>
  <c r="D75" s="1"/>
  <c r="G68"/>
  <c r="G67" s="1"/>
  <c r="D68"/>
  <c r="D67" s="1"/>
  <c r="F67"/>
  <c r="E67"/>
  <c r="C67"/>
  <c r="B67"/>
  <c r="G63"/>
  <c r="D63"/>
  <c r="G62"/>
  <c r="D62"/>
  <c r="G61"/>
  <c r="D61"/>
  <c r="G60"/>
  <c r="D60"/>
  <c r="D59" s="1"/>
  <c r="C59"/>
  <c r="B59"/>
  <c r="G59" s="1"/>
  <c r="G58"/>
  <c r="D58"/>
  <c r="G57"/>
  <c r="D57"/>
  <c r="G56"/>
  <c r="D56"/>
  <c r="G55"/>
  <c r="D55"/>
  <c r="F54"/>
  <c r="E54"/>
  <c r="D54"/>
  <c r="C54"/>
  <c r="B54"/>
  <c r="G53"/>
  <c r="D53"/>
  <c r="G52"/>
  <c r="D52"/>
  <c r="G51"/>
  <c r="D51"/>
  <c r="G50"/>
  <c r="D50"/>
  <c r="G49"/>
  <c r="D49"/>
  <c r="G48"/>
  <c r="D48"/>
  <c r="G47"/>
  <c r="D47"/>
  <c r="G46"/>
  <c r="D46"/>
  <c r="D45" s="1"/>
  <c r="D65" s="1"/>
  <c r="F45"/>
  <c r="E45"/>
  <c r="E65" s="1"/>
  <c r="C45"/>
  <c r="C65" s="1"/>
  <c r="B45"/>
  <c r="G39"/>
  <c r="D39"/>
  <c r="G38"/>
  <c r="D38"/>
  <c r="G37"/>
  <c r="F37"/>
  <c r="E37"/>
  <c r="D37"/>
  <c r="C37"/>
  <c r="B37"/>
  <c r="G36"/>
  <c r="D36"/>
  <c r="F35"/>
  <c r="E35"/>
  <c r="C35"/>
  <c r="B35"/>
  <c r="G35" s="1"/>
  <c r="G34"/>
  <c r="D34"/>
  <c r="G33"/>
  <c r="D33"/>
  <c r="G32"/>
  <c r="D32"/>
  <c r="G31"/>
  <c r="D31"/>
  <c r="G30"/>
  <c r="D30"/>
  <c r="G29"/>
  <c r="D29"/>
  <c r="F28"/>
  <c r="G28" s="1"/>
  <c r="E28"/>
  <c r="D28"/>
  <c r="C28"/>
  <c r="B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F16"/>
  <c r="F41" s="1"/>
  <c r="E16"/>
  <c r="D16"/>
  <c r="C16"/>
  <c r="B16"/>
  <c r="B41" s="1"/>
  <c r="G15"/>
  <c r="D15"/>
  <c r="G14"/>
  <c r="D14"/>
  <c r="G13"/>
  <c r="D13"/>
  <c r="G12"/>
  <c r="D12"/>
  <c r="G11"/>
  <c r="D11"/>
  <c r="G10"/>
  <c r="D10"/>
  <c r="G9"/>
  <c r="D9"/>
  <c r="D41" l="1"/>
  <c r="D70" s="1"/>
  <c r="C41"/>
  <c r="C70" s="1"/>
  <c r="G16"/>
  <c r="G54"/>
  <c r="G41"/>
  <c r="E41"/>
  <c r="D35"/>
  <c r="B65"/>
  <c r="B70" s="1"/>
  <c r="F65"/>
  <c r="G65" s="1"/>
  <c r="G70" s="1"/>
  <c r="G42"/>
  <c r="F70"/>
  <c r="E70"/>
  <c r="G45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<sst xmlns="http://schemas.openxmlformats.org/spreadsheetml/2006/main" count="76" uniqueCount="76">
  <si>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</si>
  <si>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 xml:space="preserve"> INSTITUTO DE SALUD PUBLICA DEL ESTADO DE GUANAJUATO</t>
  </si>
  <si>
    <t>Estado Analítico de Ingresos Detallado - LDF</t>
  </si>
  <si>
    <t>al 31 de Marzo de 2021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</si>
  <si>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</si>
  <si>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</si>
  <si>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</si>
  <si>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</si>
  <si>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</si>
  <si>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</si>
  <si>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</si>
  <si>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</si>
  <si>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</si>
  <si>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</si>
  <si>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</si>
  <si>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</si>
  <si>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</si>
  <si>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</si>
  <si>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</si>
  <si>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</si>
  <si>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</si>
  <si>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</si>
  <si>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</si>
  <si>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</si>
  <si>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</si>
  <si>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</si>
  <si>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</si>
  <si>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</si>
  <si>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</si>
  <si>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</si>
  <si>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</si>
  <si>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</si>
  <si>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</si>
  <si>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</si>
  <si>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</si>
  <si>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</si>
  <si>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</si>
  <si>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</si>
  <si>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</si>
  <si>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</si>
  <si>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</si>
  <si>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</si>
  <si>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</si>
  <si>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</si>
  <si>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</si>
  <si>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</si>
  <si>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</si>
  <si>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</si>
  <si>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</si>
  <si>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</si>
  <si>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</si>
  <si>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</si>
  <si>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</si>
  <si>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</si>
  <si>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</si>
  <si>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</si>
  <si>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</si>
  <si>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</si>
  <si>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</si>
  <si>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</si>
  <si>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</si>
  <si>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</si>
  <si>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</si>
  <si>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</si>
  <si>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</si>
  <si>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</si>
  <si>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</si>
  <si>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</si>
  <si>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</si>
  <si>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</si>
  <si>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</si>
  <si>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</si>
  <si>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</si>
  <si>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</si>
  <si>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</si>
  <si>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*NO INCLUYE REMANENTES FEDERALES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</si>
</sst>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7" fillId="0" borderId="0"/>
    <xf numFmtId="0" fontId="7" fillId="2" borderId="1" applyNumberFormat="0" applyFont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0" fillId="0" borderId="13" xfId="1" applyNumberFormat="1" applyFont="1" applyFill="1" applyBorder="1"/>
    <xf numFmtId="0" fontId="0" fillId="0" borderId="13" xfId="0" applyFill="1" applyBorder="1" applyAlignment="1">
      <alignment horizontal="left" vertical="center" indent="6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3" xfId="1" applyNumberFormat="1" applyFont="1" applyFill="1" applyBorder="1" applyAlignment="1" applyProtection="1">
      <alignment vertical="center"/>
      <protection locked="0"/>
    </xf>
    <xf numFmtId="16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indent="6"/>
    </xf>
    <xf numFmtId="0" fontId="0" fillId="0" borderId="13" xfId="0" applyFill="1" applyBorder="1" applyAlignment="1">
      <alignment horizontal="left" vertical="center" indent="9"/>
    </xf>
    <xf numFmtId="4" fontId="6" fillId="0" borderId="13" xfId="0" applyNumberFormat="1" applyFont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0" fillId="5" borderId="14" xfId="1" applyNumberFormat="1" applyFont="1" applyFill="1" applyBorder="1" applyAlignment="1">
      <alignment vertical="center"/>
    </xf>
    <xf numFmtId="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</cellXfs>
  <cellStyles count="27">
    <cellStyle name="Énfasis1 2" xfId="2"/>
    <cellStyle name="Énfasis1 3" xfId="3"/>
    <cellStyle name="Énfasis5 2" xfId="4"/>
    <cellStyle name="Millares" xfId="1" builtinId="3"/>
    <cellStyle name="Millares 2" xfId="5"/>
    <cellStyle name="Millares 2 2" xfId="6"/>
    <cellStyle name="Millares 2 3" xfId="7"/>
    <cellStyle name="Millares 3" xfId="8"/>
    <cellStyle name="Millares 4" xfId="9"/>
    <cellStyle name="Normal" xfId="0" builtinId="0"/>
    <cellStyle name="Normal 2" xfId="10"/>
    <cellStyle name="Normal 2 2" xfId="11"/>
    <cellStyle name="Normal 2 2 2" xfId="12"/>
    <cellStyle name="Normal 2 2 3" xfId="13"/>
    <cellStyle name="Normal 2 3" xfId="14"/>
    <cellStyle name="Normal 2 4" xfId="15"/>
    <cellStyle name="Normal 3" xfId="16"/>
    <cellStyle name="Normal 3 2" xfId="17"/>
    <cellStyle name="Normal 3 3" xfId="18"/>
    <cellStyle name="Normal 3 3 2" xfId="19"/>
    <cellStyle name="Normal 3 3 3" xfId="20"/>
    <cellStyle name="Normal 4" xfId="21"/>
    <cellStyle name="Normal 4 2 2" xfId="22"/>
    <cellStyle name="Normal 5" xfId="23"/>
    <cellStyle name="Normal 6" xfId="24"/>
    <cellStyle name="Normal 7" xfId="25"/>
    <cellStyle name="Notas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showGridLines="0" tabSelected="1" zoomScale="80" zoomScaleNormal="80" workbookViewId="0">
      <selection activeCell="B95" sqref="B95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7" t="s">
        <v>0</v>
      </c>
      <c r="B1" s="27"/>
      <c r="C1" s="27"/>
      <c r="D1" s="27"/>
      <c r="E1" s="27"/>
      <c r="F1" s="27"/>
      <c r="G1" s="27"/>
      <c r="H1" s="1"/>
    </row>
    <row r="2" spans="1:8">
      <c r="A2" s="28" t="s">
        <v>1</v>
      </c>
      <c r="B2" s="29"/>
      <c r="C2" s="29"/>
      <c r="D2" s="29"/>
      <c r="E2" s="29"/>
      <c r="F2" s="29"/>
      <c r="G2" s="30"/>
    </row>
    <row r="3" spans="1:8">
      <c r="A3" s="31" t="s">
        <v>2</v>
      </c>
      <c r="B3" s="32"/>
      <c r="C3" s="32"/>
      <c r="D3" s="32"/>
      <c r="E3" s="32"/>
      <c r="F3" s="32"/>
      <c r="G3" s="33"/>
    </row>
    <row r="4" spans="1:8">
      <c r="A4" s="34" t="s">
        <v>3</v>
      </c>
      <c r="B4" s="35"/>
      <c r="C4" s="35"/>
      <c r="D4" s="35"/>
      <c r="E4" s="35"/>
      <c r="F4" s="35"/>
      <c r="G4" s="36"/>
    </row>
    <row r="5" spans="1:8">
      <c r="A5" s="37" t="s">
        <v>4</v>
      </c>
      <c r="B5" s="38"/>
      <c r="C5" s="38"/>
      <c r="D5" s="38"/>
      <c r="E5" s="38"/>
      <c r="F5" s="38"/>
      <c r="G5" s="39"/>
    </row>
    <row r="6" spans="1:8">
      <c r="A6" s="40" t="s">
        <v>5</v>
      </c>
      <c r="B6" s="42" t="s">
        <v>6</v>
      </c>
      <c r="C6" s="42"/>
      <c r="D6" s="42"/>
      <c r="E6" s="42"/>
      <c r="F6" s="42"/>
      <c r="G6" s="42" t="s">
        <v>7</v>
      </c>
    </row>
    <row r="7" spans="1:8" ht="30">
      <c r="A7" s="41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42"/>
    </row>
    <row r="8" spans="1:8">
      <c r="A8" s="4" t="s">
        <v>13</v>
      </c>
      <c r="B8" s="5"/>
      <c r="C8" s="5"/>
      <c r="D8" s="5"/>
      <c r="E8" s="5"/>
      <c r="F8" s="5"/>
      <c r="G8" s="5"/>
    </row>
    <row r="9" spans="1:8">
      <c r="A9" s="6" t="s">
        <v>14</v>
      </c>
      <c r="B9" s="7">
        <v>0</v>
      </c>
      <c r="C9" s="7">
        <v>0</v>
      </c>
      <c r="D9" s="7">
        <f t="shared" ref="D9:D14" si="0">B9+C9</f>
        <v>0</v>
      </c>
      <c r="E9" s="7">
        <v>0</v>
      </c>
      <c r="F9" s="7">
        <v>0</v>
      </c>
      <c r="G9" s="7">
        <f t="shared" ref="G9:G39" si="1">F9-B9</f>
        <v>0</v>
      </c>
      <c r="H9" s="8"/>
    </row>
    <row r="10" spans="1:8">
      <c r="A10" s="6" t="s">
        <v>15</v>
      </c>
      <c r="B10" s="9">
        <v>0</v>
      </c>
      <c r="C10" s="9">
        <v>0</v>
      </c>
      <c r="D10" s="7">
        <f t="shared" si="0"/>
        <v>0</v>
      </c>
      <c r="E10" s="9">
        <v>0</v>
      </c>
      <c r="F10" s="9">
        <v>0</v>
      </c>
      <c r="G10" s="7">
        <f t="shared" si="1"/>
        <v>0</v>
      </c>
    </row>
    <row r="11" spans="1:8">
      <c r="A11" s="6" t="s">
        <v>16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8">
      <c r="A12" s="6" t="s">
        <v>17</v>
      </c>
      <c r="B12" s="9">
        <v>0</v>
      </c>
      <c r="C12" s="9">
        <v>0</v>
      </c>
      <c r="D12" s="7">
        <f t="shared" si="0"/>
        <v>0</v>
      </c>
      <c r="E12" s="9">
        <v>0</v>
      </c>
      <c r="F12" s="9">
        <v>0</v>
      </c>
      <c r="G12" s="7">
        <f t="shared" si="1"/>
        <v>0</v>
      </c>
    </row>
    <row r="13" spans="1:8">
      <c r="A13" s="6" t="s">
        <v>18</v>
      </c>
      <c r="B13" s="9">
        <v>0</v>
      </c>
      <c r="C13" s="9">
        <v>0</v>
      </c>
      <c r="D13" s="7">
        <f t="shared" si="0"/>
        <v>0</v>
      </c>
      <c r="E13" s="9">
        <v>0</v>
      </c>
      <c r="F13" s="9">
        <v>0</v>
      </c>
      <c r="G13" s="7">
        <f t="shared" si="1"/>
        <v>0</v>
      </c>
    </row>
    <row r="14" spans="1:8">
      <c r="A14" s="6" t="s">
        <v>19</v>
      </c>
      <c r="B14" s="9">
        <v>0</v>
      </c>
      <c r="C14" s="9">
        <v>0</v>
      </c>
      <c r="D14" s="7">
        <f t="shared" si="0"/>
        <v>0</v>
      </c>
      <c r="E14" s="9">
        <v>0</v>
      </c>
      <c r="F14" s="9">
        <v>0</v>
      </c>
      <c r="G14" s="7">
        <f t="shared" si="1"/>
        <v>0</v>
      </c>
    </row>
    <row r="15" spans="1:8">
      <c r="A15" s="6" t="s">
        <v>20</v>
      </c>
      <c r="B15" s="10">
        <v>7891892</v>
      </c>
      <c r="C15" s="10">
        <v>118788696.22</v>
      </c>
      <c r="D15" s="7">
        <f>B15+C15</f>
        <v>126680588.22</v>
      </c>
      <c r="E15" s="10">
        <v>7580215.9699999997</v>
      </c>
      <c r="F15" s="10">
        <v>7580215.9699999997</v>
      </c>
      <c r="G15" s="7">
        <f t="shared" si="1"/>
        <v>-311676.03000000026</v>
      </c>
    </row>
    <row r="16" spans="1:8">
      <c r="A16" s="11" t="s">
        <v>21</v>
      </c>
      <c r="B16" s="7">
        <f>SUM(B17:B27)</f>
        <v>0</v>
      </c>
      <c r="C16" s="7">
        <f>SUM(C17:C27)</f>
        <v>0</v>
      </c>
      <c r="D16" s="7">
        <f>SUM(D17:D27)</f>
        <v>0</v>
      </c>
      <c r="E16" s="7">
        <f>SUM(E17:E27)</f>
        <v>0</v>
      </c>
      <c r="F16" s="7">
        <f>SUM(F17:F27)</f>
        <v>0</v>
      </c>
      <c r="G16" s="7">
        <f t="shared" si="1"/>
        <v>0</v>
      </c>
    </row>
    <row r="17" spans="1:7">
      <c r="A17" s="12" t="s">
        <v>22</v>
      </c>
      <c r="B17" s="7">
        <v>0</v>
      </c>
      <c r="C17" s="7">
        <v>0</v>
      </c>
      <c r="D17" s="7">
        <f t="shared" ref="D17:D27" si="2">B17+C17</f>
        <v>0</v>
      </c>
      <c r="E17" s="7">
        <v>0</v>
      </c>
      <c r="F17" s="7">
        <v>0</v>
      </c>
      <c r="G17" s="7">
        <f t="shared" si="1"/>
        <v>0</v>
      </c>
    </row>
    <row r="18" spans="1:7">
      <c r="A18" s="12" t="s">
        <v>23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1"/>
        <v>0</v>
      </c>
    </row>
    <row r="19" spans="1:7">
      <c r="A19" s="12" t="s">
        <v>24</v>
      </c>
      <c r="B19" s="7">
        <v>0</v>
      </c>
      <c r="C19" s="7">
        <v>0</v>
      </c>
      <c r="D19" s="7">
        <f t="shared" si="2"/>
        <v>0</v>
      </c>
      <c r="E19" s="7">
        <v>0</v>
      </c>
      <c r="F19" s="7">
        <v>0</v>
      </c>
      <c r="G19" s="7">
        <f t="shared" si="1"/>
        <v>0</v>
      </c>
    </row>
    <row r="20" spans="1:7">
      <c r="A20" s="12" t="s">
        <v>25</v>
      </c>
      <c r="B20" s="7">
        <v>0</v>
      </c>
      <c r="C20" s="7">
        <v>0</v>
      </c>
      <c r="D20" s="7">
        <f t="shared" si="2"/>
        <v>0</v>
      </c>
      <c r="E20" s="7">
        <v>0</v>
      </c>
      <c r="F20" s="7">
        <v>0</v>
      </c>
      <c r="G20" s="7">
        <f t="shared" si="1"/>
        <v>0</v>
      </c>
    </row>
    <row r="21" spans="1:7">
      <c r="A21" s="12" t="s">
        <v>26</v>
      </c>
      <c r="B21" s="7">
        <v>0</v>
      </c>
      <c r="C21" s="7">
        <v>0</v>
      </c>
      <c r="D21" s="7">
        <f t="shared" si="2"/>
        <v>0</v>
      </c>
      <c r="E21" s="7">
        <v>0</v>
      </c>
      <c r="F21" s="7">
        <v>0</v>
      </c>
      <c r="G21" s="7">
        <f t="shared" si="1"/>
        <v>0</v>
      </c>
    </row>
    <row r="22" spans="1:7">
      <c r="A22" s="12" t="s">
        <v>27</v>
      </c>
      <c r="B22" s="7">
        <v>0</v>
      </c>
      <c r="C22" s="7">
        <v>0</v>
      </c>
      <c r="D22" s="7">
        <f t="shared" si="2"/>
        <v>0</v>
      </c>
      <c r="E22" s="7">
        <v>0</v>
      </c>
      <c r="F22" s="7">
        <v>0</v>
      </c>
      <c r="G22" s="7">
        <f t="shared" si="1"/>
        <v>0</v>
      </c>
    </row>
    <row r="23" spans="1:7">
      <c r="A23" s="12" t="s">
        <v>28</v>
      </c>
      <c r="B23" s="7">
        <v>0</v>
      </c>
      <c r="C23" s="7">
        <v>0</v>
      </c>
      <c r="D23" s="7">
        <f t="shared" si="2"/>
        <v>0</v>
      </c>
      <c r="E23" s="7">
        <v>0</v>
      </c>
      <c r="F23" s="7">
        <v>0</v>
      </c>
      <c r="G23" s="7">
        <f t="shared" si="1"/>
        <v>0</v>
      </c>
    </row>
    <row r="24" spans="1:7">
      <c r="A24" s="12" t="s">
        <v>29</v>
      </c>
      <c r="B24" s="7">
        <v>0</v>
      </c>
      <c r="C24" s="7">
        <v>0</v>
      </c>
      <c r="D24" s="7">
        <f t="shared" si="2"/>
        <v>0</v>
      </c>
      <c r="E24" s="7">
        <v>0</v>
      </c>
      <c r="F24" s="7">
        <v>0</v>
      </c>
      <c r="G24" s="7">
        <f t="shared" si="1"/>
        <v>0</v>
      </c>
    </row>
    <row r="25" spans="1:7">
      <c r="A25" s="12" t="s">
        <v>30</v>
      </c>
      <c r="B25" s="7">
        <v>0</v>
      </c>
      <c r="C25" s="7">
        <v>0</v>
      </c>
      <c r="D25" s="7">
        <f t="shared" si="2"/>
        <v>0</v>
      </c>
      <c r="E25" s="7">
        <v>0</v>
      </c>
      <c r="F25" s="7">
        <v>0</v>
      </c>
      <c r="G25" s="7">
        <f t="shared" si="1"/>
        <v>0</v>
      </c>
    </row>
    <row r="26" spans="1:7">
      <c r="A26" s="12" t="s">
        <v>31</v>
      </c>
      <c r="B26" s="7">
        <v>0</v>
      </c>
      <c r="C26" s="7">
        <v>0</v>
      </c>
      <c r="D26" s="7">
        <f t="shared" si="2"/>
        <v>0</v>
      </c>
      <c r="E26" s="7">
        <v>0</v>
      </c>
      <c r="F26" s="7">
        <v>0</v>
      </c>
      <c r="G26" s="7">
        <f t="shared" si="1"/>
        <v>0</v>
      </c>
    </row>
    <row r="27" spans="1:7">
      <c r="A27" s="12" t="s">
        <v>32</v>
      </c>
      <c r="B27" s="7">
        <v>0</v>
      </c>
      <c r="C27" s="7">
        <v>0</v>
      </c>
      <c r="D27" s="7">
        <f t="shared" si="2"/>
        <v>0</v>
      </c>
      <c r="E27" s="7">
        <v>0</v>
      </c>
      <c r="F27" s="7">
        <v>0</v>
      </c>
      <c r="G27" s="7">
        <f t="shared" si="1"/>
        <v>0</v>
      </c>
    </row>
    <row r="28" spans="1:7">
      <c r="A28" s="6" t="s">
        <v>33</v>
      </c>
      <c r="B28" s="7">
        <f>SUM(B29:B33)</f>
        <v>0</v>
      </c>
      <c r="C28" s="7">
        <f>SUM(C29:C33)</f>
        <v>0</v>
      </c>
      <c r="D28" s="7">
        <f>SUM(D29:D33)</f>
        <v>0</v>
      </c>
      <c r="E28" s="7">
        <f>SUM(E29:E33)</f>
        <v>0</v>
      </c>
      <c r="F28" s="7">
        <f>SUM(F29:F33)</f>
        <v>0</v>
      </c>
      <c r="G28" s="7">
        <f t="shared" si="1"/>
        <v>0</v>
      </c>
    </row>
    <row r="29" spans="1:7">
      <c r="A29" s="12" t="s">
        <v>34</v>
      </c>
      <c r="B29" s="7">
        <v>0</v>
      </c>
      <c r="C29" s="7">
        <v>0</v>
      </c>
      <c r="D29" s="7">
        <f t="shared" ref="D29:D36" si="3">B29+C29</f>
        <v>0</v>
      </c>
      <c r="E29" s="7">
        <v>0</v>
      </c>
      <c r="F29" s="7">
        <v>0</v>
      </c>
      <c r="G29" s="7">
        <f t="shared" si="1"/>
        <v>0</v>
      </c>
    </row>
    <row r="30" spans="1:7">
      <c r="A30" s="12" t="s">
        <v>35</v>
      </c>
      <c r="B30" s="7">
        <v>0</v>
      </c>
      <c r="C30" s="7">
        <v>0</v>
      </c>
      <c r="D30" s="7">
        <f t="shared" si="3"/>
        <v>0</v>
      </c>
      <c r="E30" s="7">
        <v>0</v>
      </c>
      <c r="F30" s="7">
        <v>0</v>
      </c>
      <c r="G30" s="7">
        <f t="shared" si="1"/>
        <v>0</v>
      </c>
    </row>
    <row r="31" spans="1:7">
      <c r="A31" s="12" t="s">
        <v>36</v>
      </c>
      <c r="B31" s="7">
        <v>0</v>
      </c>
      <c r="C31" s="7">
        <v>0</v>
      </c>
      <c r="D31" s="7">
        <f t="shared" si="3"/>
        <v>0</v>
      </c>
      <c r="E31" s="7">
        <v>0</v>
      </c>
      <c r="F31" s="7">
        <v>0</v>
      </c>
      <c r="G31" s="7">
        <f t="shared" si="1"/>
        <v>0</v>
      </c>
    </row>
    <row r="32" spans="1:7">
      <c r="A32" s="12" t="s">
        <v>37</v>
      </c>
      <c r="B32" s="7">
        <v>0</v>
      </c>
      <c r="C32" s="7">
        <v>0</v>
      </c>
      <c r="D32" s="7">
        <f t="shared" si="3"/>
        <v>0</v>
      </c>
      <c r="E32" s="7">
        <v>0</v>
      </c>
      <c r="F32" s="7">
        <v>0</v>
      </c>
      <c r="G32" s="7">
        <f t="shared" si="1"/>
        <v>0</v>
      </c>
    </row>
    <row r="33" spans="1:8">
      <c r="A33" s="12" t="s">
        <v>38</v>
      </c>
      <c r="B33" s="7">
        <v>0</v>
      </c>
      <c r="C33" s="7">
        <v>0</v>
      </c>
      <c r="D33" s="7">
        <f t="shared" si="3"/>
        <v>0</v>
      </c>
      <c r="E33" s="7">
        <v>0</v>
      </c>
      <c r="F33" s="7">
        <v>0</v>
      </c>
      <c r="G33" s="7">
        <f t="shared" si="1"/>
        <v>0</v>
      </c>
    </row>
    <row r="34" spans="1:8">
      <c r="A34" s="6" t="s">
        <v>39</v>
      </c>
      <c r="B34" s="10">
        <v>5755135562.4499998</v>
      </c>
      <c r="C34" s="10">
        <v>80514164.620000005</v>
      </c>
      <c r="D34" s="7">
        <f t="shared" si="3"/>
        <v>5835649727.0699997</v>
      </c>
      <c r="E34" s="10">
        <v>1645107651.51</v>
      </c>
      <c r="F34" s="10">
        <v>1645107651.51</v>
      </c>
      <c r="G34" s="7">
        <f t="shared" si="1"/>
        <v>-4110027910.9399996</v>
      </c>
    </row>
    <row r="35" spans="1:8">
      <c r="A35" s="6" t="s">
        <v>40</v>
      </c>
      <c r="B35" s="7">
        <f>B36</f>
        <v>0</v>
      </c>
      <c r="C35" s="7">
        <f>C36</f>
        <v>0</v>
      </c>
      <c r="D35" s="7">
        <f t="shared" si="3"/>
        <v>0</v>
      </c>
      <c r="E35" s="7">
        <f>E36</f>
        <v>0</v>
      </c>
      <c r="F35" s="7">
        <f>F36</f>
        <v>0</v>
      </c>
      <c r="G35" s="7">
        <f t="shared" si="1"/>
        <v>0</v>
      </c>
    </row>
    <row r="36" spans="1:8">
      <c r="A36" s="12" t="s">
        <v>41</v>
      </c>
      <c r="B36" s="7">
        <v>0</v>
      </c>
      <c r="C36" s="7">
        <v>0</v>
      </c>
      <c r="D36" s="7">
        <f t="shared" si="3"/>
        <v>0</v>
      </c>
      <c r="E36" s="7">
        <v>0</v>
      </c>
      <c r="F36" s="7">
        <v>0</v>
      </c>
      <c r="G36" s="7">
        <f t="shared" si="1"/>
        <v>0</v>
      </c>
    </row>
    <row r="37" spans="1:8">
      <c r="A37" s="6" t="s">
        <v>42</v>
      </c>
      <c r="B37" s="7">
        <f>B38+B39</f>
        <v>0</v>
      </c>
      <c r="C37" s="7">
        <f>C38+C39</f>
        <v>0</v>
      </c>
      <c r="D37" s="7">
        <f>D38+D39</f>
        <v>0</v>
      </c>
      <c r="E37" s="7">
        <f>E38+E39</f>
        <v>0</v>
      </c>
      <c r="F37" s="7">
        <f>F38+F39</f>
        <v>0</v>
      </c>
      <c r="G37" s="7">
        <f t="shared" si="1"/>
        <v>0</v>
      </c>
    </row>
    <row r="38" spans="1:8">
      <c r="A38" s="12" t="s">
        <v>43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 t="shared" si="1"/>
        <v>0</v>
      </c>
    </row>
    <row r="39" spans="1:8">
      <c r="A39" s="12" t="s">
        <v>44</v>
      </c>
      <c r="B39" s="7">
        <v>0</v>
      </c>
      <c r="C39" s="13">
        <v>0</v>
      </c>
      <c r="D39" s="7">
        <f>B39+C39</f>
        <v>0</v>
      </c>
      <c r="E39" s="13">
        <v>0</v>
      </c>
      <c r="F39" s="13">
        <v>0</v>
      </c>
      <c r="G39" s="7">
        <f t="shared" si="1"/>
        <v>0</v>
      </c>
    </row>
    <row r="40" spans="1:8">
      <c r="A40" s="14"/>
      <c r="B40" s="7"/>
      <c r="C40" s="7"/>
      <c r="D40" s="7"/>
      <c r="E40" s="7"/>
      <c r="F40" s="7"/>
      <c r="G40" s="7"/>
    </row>
    <row r="41" spans="1:8">
      <c r="A41" s="15" t="s">
        <v>45</v>
      </c>
      <c r="B41" s="16">
        <f t="shared" ref="B41:G41" si="4">B9+B10+B11+B12+B13+B14+B15+B16+B28++B34+B35+B37</f>
        <v>5763027454.4499998</v>
      </c>
      <c r="C41" s="16">
        <f t="shared" si="4"/>
        <v>199302860.84</v>
      </c>
      <c r="D41" s="16">
        <f>D9+D10+D11+D12+D13+D14+D15+D16+D28++D34+D35+D37</f>
        <v>5962330315.29</v>
      </c>
      <c r="E41" s="16">
        <f t="shared" si="4"/>
        <v>1652687867.48</v>
      </c>
      <c r="F41" s="16">
        <f t="shared" si="4"/>
        <v>1652687867.48</v>
      </c>
      <c r="G41" s="16">
        <f t="shared" si="4"/>
        <v>-4110339586.9699998</v>
      </c>
    </row>
    <row r="42" spans="1:8">
      <c r="A42" s="15" t="s">
        <v>46</v>
      </c>
      <c r="B42" s="17"/>
      <c r="C42" s="17"/>
      <c r="D42" s="17"/>
      <c r="E42" s="17"/>
      <c r="F42" s="17"/>
      <c r="G42" s="16">
        <f>IF((F41-B41)&lt;0,0,(F41-B41))</f>
        <v>0</v>
      </c>
      <c r="H42" s="8"/>
    </row>
    <row r="43" spans="1:8">
      <c r="A43" s="14"/>
      <c r="B43" s="18"/>
      <c r="C43" s="18"/>
      <c r="D43" s="18"/>
      <c r="E43" s="18"/>
      <c r="F43" s="18"/>
      <c r="G43" s="18"/>
    </row>
    <row r="44" spans="1:8">
      <c r="A44" s="15" t="s">
        <v>47</v>
      </c>
      <c r="B44" s="18"/>
      <c r="C44" s="18"/>
      <c r="D44" s="18"/>
      <c r="E44" s="18"/>
      <c r="F44" s="18"/>
      <c r="G44" s="18"/>
    </row>
    <row r="45" spans="1:8">
      <c r="A45" s="6" t="s">
        <v>48</v>
      </c>
      <c r="B45" s="7">
        <f>SUM(B46:B53)</f>
        <v>3671356761</v>
      </c>
      <c r="C45" s="7">
        <f>SUM(C46:C53)</f>
        <v>75014251.359999999</v>
      </c>
      <c r="D45" s="7">
        <f>SUM(D46:D53)</f>
        <v>3746371012.3600001</v>
      </c>
      <c r="E45" s="7">
        <f>SUM(E46:E53)</f>
        <v>962082661.60000002</v>
      </c>
      <c r="F45" s="7">
        <f>SUM(F46:F53)</f>
        <v>962082661.60000002</v>
      </c>
      <c r="G45" s="7">
        <f t="shared" ref="G45:G63" si="5">F45-B45</f>
        <v>-2709274099.4000001</v>
      </c>
    </row>
    <row r="46" spans="1:8">
      <c r="A46" s="19" t="s">
        <v>49</v>
      </c>
      <c r="B46" s="7">
        <v>0</v>
      </c>
      <c r="C46" s="7">
        <v>0</v>
      </c>
      <c r="D46" s="7">
        <f t="shared" ref="D46:D53" si="6">B46+C46</f>
        <v>0</v>
      </c>
      <c r="E46" s="7">
        <v>0</v>
      </c>
      <c r="F46" s="7">
        <v>0</v>
      </c>
      <c r="G46" s="7">
        <f t="shared" si="5"/>
        <v>0</v>
      </c>
    </row>
    <row r="47" spans="1:8">
      <c r="A47" s="19" t="s">
        <v>50</v>
      </c>
      <c r="B47" s="10">
        <v>3671356761</v>
      </c>
      <c r="C47" s="10">
        <v>75014251.359999999</v>
      </c>
      <c r="D47" s="7">
        <f t="shared" si="6"/>
        <v>3746371012.3600001</v>
      </c>
      <c r="E47" s="10">
        <v>962082661.60000002</v>
      </c>
      <c r="F47" s="10">
        <v>962082661.60000002</v>
      </c>
      <c r="G47" s="7">
        <f t="shared" si="5"/>
        <v>-2709274099.4000001</v>
      </c>
    </row>
    <row r="48" spans="1:8">
      <c r="A48" s="19" t="s">
        <v>51</v>
      </c>
      <c r="B48" s="7">
        <v>0</v>
      </c>
      <c r="C48" s="7">
        <v>0</v>
      </c>
      <c r="D48" s="7">
        <f t="shared" si="6"/>
        <v>0</v>
      </c>
      <c r="E48" s="7">
        <v>0</v>
      </c>
      <c r="F48" s="7">
        <v>0</v>
      </c>
      <c r="G48" s="7">
        <f t="shared" si="5"/>
        <v>0</v>
      </c>
    </row>
    <row r="49" spans="1:7" ht="30">
      <c r="A49" s="19" t="s">
        <v>52</v>
      </c>
      <c r="B49" s="7">
        <v>0</v>
      </c>
      <c r="C49" s="7">
        <v>0</v>
      </c>
      <c r="D49" s="7">
        <f t="shared" si="6"/>
        <v>0</v>
      </c>
      <c r="E49" s="7">
        <v>0</v>
      </c>
      <c r="F49" s="7">
        <v>0</v>
      </c>
      <c r="G49" s="7">
        <f t="shared" si="5"/>
        <v>0</v>
      </c>
    </row>
    <row r="50" spans="1:7">
      <c r="A50" s="19" t="s">
        <v>53</v>
      </c>
      <c r="B50" s="7">
        <v>0</v>
      </c>
      <c r="C50" s="7">
        <v>0</v>
      </c>
      <c r="D50" s="7">
        <f t="shared" si="6"/>
        <v>0</v>
      </c>
      <c r="E50" s="7">
        <v>0</v>
      </c>
      <c r="F50" s="7">
        <v>0</v>
      </c>
      <c r="G50" s="7">
        <f t="shared" si="5"/>
        <v>0</v>
      </c>
    </row>
    <row r="51" spans="1:7">
      <c r="A51" s="19" t="s">
        <v>54</v>
      </c>
      <c r="B51" s="7">
        <v>0</v>
      </c>
      <c r="C51" s="7">
        <v>0</v>
      </c>
      <c r="D51" s="7">
        <f t="shared" si="6"/>
        <v>0</v>
      </c>
      <c r="E51" s="7">
        <v>0</v>
      </c>
      <c r="F51" s="7">
        <v>0</v>
      </c>
      <c r="G51" s="7">
        <f t="shared" si="5"/>
        <v>0</v>
      </c>
    </row>
    <row r="52" spans="1:7" ht="30">
      <c r="A52" s="20" t="s">
        <v>55</v>
      </c>
      <c r="B52" s="7">
        <v>0</v>
      </c>
      <c r="C52" s="7">
        <v>0</v>
      </c>
      <c r="D52" s="7">
        <f t="shared" si="6"/>
        <v>0</v>
      </c>
      <c r="E52" s="7">
        <v>0</v>
      </c>
      <c r="F52" s="7">
        <v>0</v>
      </c>
      <c r="G52" s="7">
        <f t="shared" si="5"/>
        <v>0</v>
      </c>
    </row>
    <row r="53" spans="1:7">
      <c r="A53" s="12" t="s">
        <v>56</v>
      </c>
      <c r="B53" s="7">
        <v>0</v>
      </c>
      <c r="C53" s="7">
        <v>0</v>
      </c>
      <c r="D53" s="7">
        <f t="shared" si="6"/>
        <v>0</v>
      </c>
      <c r="E53" s="7">
        <v>0</v>
      </c>
      <c r="F53" s="7">
        <v>0</v>
      </c>
      <c r="G53" s="7">
        <f t="shared" si="5"/>
        <v>0</v>
      </c>
    </row>
    <row r="54" spans="1:7">
      <c r="A54" s="6" t="s">
        <v>57</v>
      </c>
      <c r="B54" s="7">
        <f>SUM(B56:B58)</f>
        <v>3925192227</v>
      </c>
      <c r="C54" s="7">
        <f>SUM(C56:C58)</f>
        <v>119211393.84</v>
      </c>
      <c r="D54" s="7">
        <f>SUM(D55:D58)</f>
        <v>4044403620.8400002</v>
      </c>
      <c r="E54" s="7">
        <f>SUM(E55:E58)</f>
        <v>1062150175.61</v>
      </c>
      <c r="F54" s="7">
        <f>SUM(F55:F58)</f>
        <v>1062150175.61</v>
      </c>
      <c r="G54" s="7">
        <f t="shared" si="5"/>
        <v>-2863042051.3899999</v>
      </c>
    </row>
    <row r="55" spans="1:7">
      <c r="A55" s="20" t="s">
        <v>58</v>
      </c>
      <c r="B55" s="7"/>
      <c r="C55" s="7"/>
      <c r="D55" s="7">
        <f>B55+C55</f>
        <v>0</v>
      </c>
      <c r="E55" s="7"/>
      <c r="F55" s="7"/>
      <c r="G55" s="7">
        <f t="shared" si="5"/>
        <v>0</v>
      </c>
    </row>
    <row r="56" spans="1:7">
      <c r="A56" s="19" t="s">
        <v>59</v>
      </c>
      <c r="B56" s="7"/>
      <c r="C56" s="7"/>
      <c r="D56" s="7">
        <f>B56+C56</f>
        <v>0</v>
      </c>
      <c r="E56" s="7"/>
      <c r="F56" s="7"/>
      <c r="G56" s="7">
        <f t="shared" si="5"/>
        <v>0</v>
      </c>
    </row>
    <row r="57" spans="1:7">
      <c r="A57" s="19" t="s">
        <v>60</v>
      </c>
      <c r="B57" s="7"/>
      <c r="C57" s="7"/>
      <c r="D57" s="7">
        <f>B57+C57</f>
        <v>0</v>
      </c>
      <c r="E57" s="7"/>
      <c r="F57" s="7"/>
      <c r="G57" s="7">
        <f t="shared" si="5"/>
        <v>0</v>
      </c>
    </row>
    <row r="58" spans="1:7">
      <c r="A58" s="20" t="s">
        <v>61</v>
      </c>
      <c r="B58" s="10">
        <v>3925192227</v>
      </c>
      <c r="C58" s="10">
        <v>119211393.84</v>
      </c>
      <c r="D58" s="7">
        <f>B58+C58</f>
        <v>4044403620.8400002</v>
      </c>
      <c r="E58" s="10">
        <v>1062150175.61</v>
      </c>
      <c r="F58" s="10">
        <v>1062150175.61</v>
      </c>
      <c r="G58" s="7">
        <f t="shared" si="5"/>
        <v>-2863042051.3899999</v>
      </c>
    </row>
    <row r="59" spans="1:7">
      <c r="A59" s="6" t="s">
        <v>62</v>
      </c>
      <c r="B59" s="7">
        <f>B60+B61</f>
        <v>0</v>
      </c>
      <c r="C59" s="7">
        <f>C60+C61</f>
        <v>0</v>
      </c>
      <c r="D59" s="7">
        <f>D60+D61</f>
        <v>0</v>
      </c>
      <c r="E59" s="13">
        <v>0</v>
      </c>
      <c r="F59" s="13">
        <v>0</v>
      </c>
      <c r="G59" s="7">
        <f t="shared" si="5"/>
        <v>0</v>
      </c>
    </row>
    <row r="60" spans="1:7">
      <c r="A60" s="19" t="s">
        <v>63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 t="shared" si="5"/>
        <v>0</v>
      </c>
    </row>
    <row r="61" spans="1:7">
      <c r="A61" s="19" t="s">
        <v>64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 t="shared" si="5"/>
        <v>0</v>
      </c>
    </row>
    <row r="62" spans="1:7">
      <c r="A62" s="6" t="s">
        <v>65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 t="shared" si="5"/>
        <v>0</v>
      </c>
    </row>
    <row r="63" spans="1:7">
      <c r="A63" s="6" t="s">
        <v>66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 t="shared" si="5"/>
        <v>0</v>
      </c>
    </row>
    <row r="64" spans="1:7">
      <c r="A64" s="14"/>
      <c r="B64" s="18"/>
      <c r="C64" s="18"/>
      <c r="D64" s="18"/>
      <c r="E64" s="18"/>
      <c r="F64" s="18"/>
      <c r="G64" s="18"/>
    </row>
    <row r="65" spans="1:7">
      <c r="A65" s="15" t="s">
        <v>67</v>
      </c>
      <c r="B65" s="16">
        <f>B45+B54+B59+B62+B63</f>
        <v>7596548988</v>
      </c>
      <c r="C65" s="16">
        <f>C45+C54+C59+C62+C63</f>
        <v>194225645.19999999</v>
      </c>
      <c r="D65" s="16">
        <f>D45+D54+D59+D62+D63</f>
        <v>7790774633.2000008</v>
      </c>
      <c r="E65" s="16">
        <f>E45+E54+E59+E62+E63</f>
        <v>2024232837.21</v>
      </c>
      <c r="F65" s="16">
        <f>F45+F54+F59+F62+F63</f>
        <v>2024232837.21</v>
      </c>
      <c r="G65" s="16">
        <f>F65-B65</f>
        <v>-5572316150.79</v>
      </c>
    </row>
    <row r="66" spans="1:7">
      <c r="A66" s="14"/>
      <c r="B66" s="18"/>
      <c r="C66" s="18"/>
      <c r="D66" s="18"/>
      <c r="E66" s="18"/>
      <c r="F66" s="18"/>
      <c r="G66" s="18"/>
    </row>
    <row r="67" spans="1:7">
      <c r="A67" s="15" t="s">
        <v>68</v>
      </c>
      <c r="B67" s="16">
        <f t="shared" ref="B67:G67" si="7">B68</f>
        <v>0</v>
      </c>
      <c r="C67" s="16">
        <f t="shared" si="7"/>
        <v>0</v>
      </c>
      <c r="D67" s="16">
        <f t="shared" si="7"/>
        <v>0</v>
      </c>
      <c r="E67" s="16">
        <f t="shared" si="7"/>
        <v>0</v>
      </c>
      <c r="F67" s="16">
        <f t="shared" si="7"/>
        <v>0</v>
      </c>
      <c r="G67" s="16">
        <f t="shared" si="7"/>
        <v>0</v>
      </c>
    </row>
    <row r="68" spans="1:7">
      <c r="A68" s="6" t="s">
        <v>69</v>
      </c>
      <c r="B68" s="7"/>
      <c r="C68" s="7"/>
      <c r="D68" s="7">
        <f>B68+C68</f>
        <v>0</v>
      </c>
      <c r="E68" s="7"/>
      <c r="F68" s="7"/>
      <c r="G68" s="7">
        <f>F68-B68</f>
        <v>0</v>
      </c>
    </row>
    <row r="69" spans="1:7">
      <c r="A69" s="14"/>
      <c r="B69" s="18"/>
      <c r="C69" s="18"/>
      <c r="D69" s="18"/>
      <c r="E69" s="18"/>
      <c r="F69" s="18"/>
      <c r="G69" s="18"/>
    </row>
    <row r="70" spans="1:7">
      <c r="A70" s="15" t="s">
        <v>70</v>
      </c>
      <c r="B70" s="16">
        <f t="shared" ref="B70:G70" si="8">B41+B65+B67</f>
        <v>13359576442.450001</v>
      </c>
      <c r="C70" s="16">
        <f t="shared" si="8"/>
        <v>393528506.03999996</v>
      </c>
      <c r="D70" s="16">
        <f t="shared" si="8"/>
        <v>13753104948.490002</v>
      </c>
      <c r="E70" s="16">
        <f t="shared" si="8"/>
        <v>3676920704.6900001</v>
      </c>
      <c r="F70" s="16">
        <f t="shared" si="8"/>
        <v>3676920704.6900001</v>
      </c>
      <c r="G70" s="16">
        <f t="shared" si="8"/>
        <v>-9682655737.7600002</v>
      </c>
    </row>
    <row r="71" spans="1:7">
      <c r="A71" s="14"/>
      <c r="B71" s="18"/>
      <c r="C71" s="18"/>
      <c r="D71" s="18"/>
      <c r="E71" s="18"/>
      <c r="F71" s="18"/>
      <c r="G71" s="18"/>
    </row>
    <row r="72" spans="1:7">
      <c r="A72" s="15" t="s">
        <v>71</v>
      </c>
      <c r="B72" s="18"/>
      <c r="C72" s="18"/>
      <c r="D72" s="18"/>
      <c r="E72" s="18"/>
      <c r="F72" s="18"/>
      <c r="G72" s="18"/>
    </row>
    <row r="73" spans="1:7" ht="30">
      <c r="A73" s="21" t="s">
        <v>72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F73-B73</f>
        <v>0</v>
      </c>
    </row>
    <row r="74" spans="1:7" ht="30">
      <c r="A74" s="21" t="s">
        <v>73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F74-B74</f>
        <v>0</v>
      </c>
    </row>
    <row r="75" spans="1:7">
      <c r="A75" s="22" t="s">
        <v>74</v>
      </c>
      <c r="B75" s="16">
        <f t="shared" ref="B75:G75" si="9">B73+B74</f>
        <v>0</v>
      </c>
      <c r="C75" s="16">
        <f t="shared" si="9"/>
        <v>0</v>
      </c>
      <c r="D75" s="16">
        <f t="shared" si="9"/>
        <v>0</v>
      </c>
      <c r="E75" s="16">
        <f t="shared" si="9"/>
        <v>0</v>
      </c>
      <c r="F75" s="16">
        <f t="shared" si="9"/>
        <v>0</v>
      </c>
      <c r="G75" s="16">
        <f t="shared" si="9"/>
        <v>0</v>
      </c>
    </row>
    <row r="76" spans="1:7">
      <c r="A76" s="23"/>
      <c r="B76" s="24"/>
      <c r="C76" s="24"/>
      <c r="D76" s="24"/>
      <c r="E76" s="24"/>
      <c r="F76" s="24"/>
      <c r="G76" s="24"/>
    </row>
    <row r="77" spans="1:7">
      <c r="A77" t="s">
        <v>75</v>
      </c>
      <c r="B77" s="25"/>
      <c r="C77" s="25"/>
      <c r="D77" s="25"/>
      <c r="E77" s="25"/>
      <c r="F77" s="25"/>
      <c r="G77" s="25"/>
    </row>
    <row r="78" spans="1:7">
      <c r="B78" s="25"/>
      <c r="C78" s="25"/>
      <c r="D78" s="25"/>
      <c r="E78" s="25"/>
      <c r="F78" s="25"/>
      <c r="G78" s="26"/>
    </row>
    <row r="79" spans="1:7">
      <c r="B79" s="25"/>
      <c r="C79" s="25"/>
      <c r="D79" s="25"/>
      <c r="E79" s="25"/>
      <c r="F79" s="25"/>
      <c r="G79" s="2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59055118110236227"/>
  <pageSetup scale="48" firstPageNumber="5" fitToHeight="10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2021-04-27T19:41:14Z</cp:lastPrinted>
  <dcterms:created xsi:type="dcterms:W3CDTF">2021-04-27T18:50:09Z</dcterms:created>
  <dcterms:modified xsi:type="dcterms:W3CDTF">2021-04-27T19:41:19Z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